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SVTF Dropbox\Tävling\10 Övrigt\Fakturering\2022\Verifikationer\"/>
    </mc:Choice>
  </mc:AlternateContent>
  <xr:revisionPtr revIDLastSave="0" documentId="13_ncr:1_{2CBC386A-9E7D-471D-A070-CFE878F1F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ubbar" sheetId="6" r:id="rId1"/>
    <sheet name="13(0)" sheetId="3" r:id="rId2"/>
    <sheet name="15-18 (0)" sheetId="7" r:id="rId3"/>
    <sheet name="Green&amp;Orange&amp;Lokal (750)" sheetId="2" r:id="rId4"/>
    <sheet name="HerrDamVeteran 1250kr" sheetId="4" r:id="rId5"/>
    <sheet name="Elitserien Div 1 2500kr" sheetId="5" r:id="rId6"/>
  </sheets>
  <definedNames>
    <definedName name="_xlnm._FilterDatabase" localSheetId="1" hidden="1">'13(0)'!$A$1:$AO$1</definedName>
    <definedName name="_xlnm._FilterDatabase" localSheetId="2" hidden="1">'15-18 (0)'!$A$1:$B$1</definedName>
    <definedName name="_xlnm._FilterDatabase" localSheetId="5" hidden="1">'Elitserien Div 1 2500kr'!$A$1:$AO$1</definedName>
    <definedName name="_xlnm._FilterDatabase" localSheetId="3" hidden="1">'Green&amp;Orange&amp;Lokal (750)'!$A$1:$AO$1</definedName>
    <definedName name="_xlnm._FilterDatabase" localSheetId="4" hidden="1">'HerrDamVeteran 1250kr'!$A$1:$AN$1</definedName>
    <definedName name="_xlnm._FilterDatabase" localSheetId="0" hidden="1">Klubbar!$A$1:$L$166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E3" i="6"/>
  <c r="E4" i="6"/>
  <c r="E5" i="6"/>
  <c r="K5" i="6" s="1"/>
  <c r="E6" i="6"/>
  <c r="K6" i="6" s="1"/>
  <c r="E7" i="6"/>
  <c r="K7" i="6" s="1"/>
  <c r="E8" i="6"/>
  <c r="K8" i="6" s="1"/>
  <c r="E9" i="6"/>
  <c r="K9" i="6" s="1"/>
  <c r="E10" i="6"/>
  <c r="E11" i="6"/>
  <c r="E12" i="6"/>
  <c r="E13" i="6"/>
  <c r="E14" i="6"/>
  <c r="E15" i="6"/>
  <c r="E16" i="6"/>
  <c r="K16" i="6" s="1"/>
  <c r="E17" i="6"/>
  <c r="K17" i="6" s="1"/>
  <c r="E18" i="6"/>
  <c r="E19" i="6"/>
  <c r="E20" i="6"/>
  <c r="E21" i="6"/>
  <c r="K21" i="6" s="1"/>
  <c r="E22" i="6"/>
  <c r="E23" i="6"/>
  <c r="E24" i="6"/>
  <c r="F24" i="6" s="1"/>
  <c r="E25" i="6"/>
  <c r="F25" i="6" s="1"/>
  <c r="E26" i="6"/>
  <c r="E27" i="6"/>
  <c r="E28" i="6"/>
  <c r="E29" i="6"/>
  <c r="K29" i="6" s="1"/>
  <c r="E30" i="6"/>
  <c r="K30" i="6" s="1"/>
  <c r="E31" i="6"/>
  <c r="E32" i="6"/>
  <c r="F32" i="6" s="1"/>
  <c r="E33" i="6"/>
  <c r="F33" i="6" s="1"/>
  <c r="E34" i="6"/>
  <c r="E35" i="6"/>
  <c r="E36" i="6"/>
  <c r="E37" i="6"/>
  <c r="E38" i="6"/>
  <c r="E39" i="6"/>
  <c r="E40" i="6"/>
  <c r="K40" i="6" s="1"/>
  <c r="E41" i="6"/>
  <c r="K41" i="6" s="1"/>
  <c r="E42" i="6"/>
  <c r="E43" i="6"/>
  <c r="E44" i="6"/>
  <c r="E45" i="6"/>
  <c r="E46" i="6"/>
  <c r="E47" i="6"/>
  <c r="E48" i="6"/>
  <c r="F48" i="6" s="1"/>
  <c r="E49" i="6"/>
  <c r="K49" i="6" s="1"/>
  <c r="E50" i="6"/>
  <c r="E51" i="6"/>
  <c r="E52" i="6"/>
  <c r="E53" i="6"/>
  <c r="E54" i="6"/>
  <c r="E55" i="6"/>
  <c r="E56" i="6"/>
  <c r="F56" i="6" s="1"/>
  <c r="E57" i="6"/>
  <c r="F57" i="6" s="1"/>
  <c r="E58" i="6"/>
  <c r="E59" i="6"/>
  <c r="E60" i="6"/>
  <c r="E61" i="6"/>
  <c r="E62" i="6"/>
  <c r="E63" i="6"/>
  <c r="E64" i="6"/>
  <c r="E65" i="6"/>
  <c r="F65" i="6" s="1"/>
  <c r="E66" i="6"/>
  <c r="E67" i="6"/>
  <c r="E68" i="6"/>
  <c r="E69" i="6"/>
  <c r="K69" i="6" s="1"/>
  <c r="E70" i="6"/>
  <c r="E71" i="6"/>
  <c r="K71" i="6" s="1"/>
  <c r="E72" i="6"/>
  <c r="E73" i="6"/>
  <c r="K73" i="6" s="1"/>
  <c r="E74" i="6"/>
  <c r="E75" i="6"/>
  <c r="E76" i="6"/>
  <c r="E77" i="6"/>
  <c r="E78" i="6"/>
  <c r="E79" i="6"/>
  <c r="E80" i="6"/>
  <c r="E81" i="6"/>
  <c r="F81" i="6" s="1"/>
  <c r="E82" i="6"/>
  <c r="E83" i="6"/>
  <c r="E84" i="6"/>
  <c r="E85" i="6"/>
  <c r="K85" i="6" s="1"/>
  <c r="E86" i="6"/>
  <c r="E87" i="6"/>
  <c r="E88" i="6"/>
  <c r="E89" i="6"/>
  <c r="F89" i="6" s="1"/>
  <c r="E90" i="6"/>
  <c r="E91" i="6"/>
  <c r="E92" i="6"/>
  <c r="E93" i="6"/>
  <c r="K93" i="6" s="1"/>
  <c r="E94" i="6"/>
  <c r="K94" i="6" s="1"/>
  <c r="E95" i="6"/>
  <c r="E96" i="6"/>
  <c r="E97" i="6"/>
  <c r="F97" i="6" s="1"/>
  <c r="E98" i="6"/>
  <c r="E99" i="6"/>
  <c r="E100" i="6"/>
  <c r="E101" i="6"/>
  <c r="E102" i="6"/>
  <c r="E103" i="6"/>
  <c r="E104" i="6"/>
  <c r="E105" i="6"/>
  <c r="K105" i="6" s="1"/>
  <c r="E106" i="6"/>
  <c r="E107" i="6"/>
  <c r="E108" i="6"/>
  <c r="E109" i="6"/>
  <c r="E110" i="6"/>
  <c r="E111" i="6"/>
  <c r="E112" i="6"/>
  <c r="E113" i="6"/>
  <c r="K113" i="6" s="1"/>
  <c r="E114" i="6"/>
  <c r="E115" i="6"/>
  <c r="E116" i="6"/>
  <c r="E117" i="6"/>
  <c r="E118" i="6"/>
  <c r="E119" i="6"/>
  <c r="E120" i="6"/>
  <c r="E121" i="6"/>
  <c r="F121" i="6" s="1"/>
  <c r="E122" i="6"/>
  <c r="E123" i="6"/>
  <c r="E124" i="6"/>
  <c r="E125" i="6"/>
  <c r="E126" i="6"/>
  <c r="E127" i="6"/>
  <c r="E128" i="6"/>
  <c r="E129" i="6"/>
  <c r="F129" i="6" s="1"/>
  <c r="E130" i="6"/>
  <c r="E131" i="6"/>
  <c r="E132" i="6"/>
  <c r="E133" i="6"/>
  <c r="E134" i="6"/>
  <c r="K134" i="6" s="1"/>
  <c r="E135" i="6"/>
  <c r="K135" i="6" s="1"/>
  <c r="E136" i="6"/>
  <c r="E137" i="6"/>
  <c r="K137" i="6" s="1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K158" i="6" s="1"/>
  <c r="E159" i="6"/>
  <c r="E160" i="6"/>
  <c r="E161" i="6"/>
  <c r="E162" i="6"/>
  <c r="E163" i="6"/>
  <c r="E164" i="6"/>
  <c r="E2" i="6"/>
  <c r="G4" i="6"/>
  <c r="G15" i="6"/>
  <c r="H15" i="6"/>
  <c r="I15" i="6"/>
  <c r="K104" i="6" l="1"/>
  <c r="F96" i="6"/>
  <c r="F88" i="6"/>
  <c r="K80" i="6"/>
  <c r="K72" i="6"/>
  <c r="F64" i="6"/>
  <c r="K124" i="6"/>
  <c r="K116" i="6"/>
  <c r="K108" i="6"/>
  <c r="K100" i="6"/>
  <c r="K92" i="6"/>
  <c r="K84" i="6"/>
  <c r="K76" i="6"/>
  <c r="K68" i="6"/>
  <c r="K60" i="6"/>
  <c r="K52" i="6"/>
  <c r="K44" i="6"/>
  <c r="K36" i="6"/>
  <c r="K28" i="6"/>
  <c r="K20" i="6"/>
  <c r="K12" i="6"/>
  <c r="K4" i="6"/>
  <c r="F138" i="6"/>
  <c r="F130" i="6"/>
  <c r="F122" i="6"/>
  <c r="F114" i="6"/>
  <c r="F106" i="6"/>
  <c r="F98" i="6"/>
  <c r="F90" i="6"/>
  <c r="F82" i="6"/>
  <c r="F74" i="6"/>
  <c r="F66" i="6"/>
  <c r="F58" i="6"/>
  <c r="F50" i="6"/>
  <c r="F42" i="6"/>
  <c r="F34" i="6"/>
  <c r="F26" i="6"/>
  <c r="F18" i="6"/>
  <c r="F10" i="6"/>
  <c r="F162" i="6"/>
  <c r="F154" i="6"/>
  <c r="F146" i="6"/>
  <c r="K112" i="6"/>
  <c r="K159" i="6"/>
  <c r="K151" i="6"/>
  <c r="K143" i="6"/>
  <c r="F135" i="6"/>
  <c r="F127" i="6"/>
  <c r="K119" i="6"/>
  <c r="K111" i="6"/>
  <c r="K103" i="6"/>
  <c r="K95" i="6"/>
  <c r="K87" i="6"/>
  <c r="K79" i="6"/>
  <c r="F71" i="6"/>
  <c r="F63" i="6"/>
  <c r="K55" i="6"/>
  <c r="K47" i="6"/>
  <c r="K39" i="6"/>
  <c r="K31" i="6"/>
  <c r="K23" i="6"/>
  <c r="K15" i="6"/>
  <c r="F7" i="6"/>
  <c r="E166" i="6"/>
  <c r="F158" i="6"/>
  <c r="F150" i="6"/>
  <c r="F142" i="6"/>
  <c r="F134" i="6"/>
  <c r="K126" i="6"/>
  <c r="F118" i="6"/>
  <c r="F110" i="6"/>
  <c r="K102" i="6"/>
  <c r="F94" i="6"/>
  <c r="F86" i="6"/>
  <c r="F78" i="6"/>
  <c r="K70" i="6"/>
  <c r="K62" i="6"/>
  <c r="F54" i="6"/>
  <c r="F46" i="6"/>
  <c r="K38" i="6"/>
  <c r="F30" i="6"/>
  <c r="F22" i="6"/>
  <c r="F14" i="6"/>
  <c r="F6" i="6"/>
  <c r="F157" i="6"/>
  <c r="K149" i="6"/>
  <c r="F141" i="6"/>
  <c r="F133" i="6"/>
  <c r="F125" i="6"/>
  <c r="K117" i="6"/>
  <c r="F109" i="6"/>
  <c r="K101" i="6"/>
  <c r="F93" i="6"/>
  <c r="F85" i="6"/>
  <c r="F77" i="6"/>
  <c r="F69" i="6"/>
  <c r="F61" i="6"/>
  <c r="K53" i="6"/>
  <c r="F45" i="6"/>
  <c r="K37" i="6"/>
  <c r="F29" i="6"/>
  <c r="F21" i="6"/>
  <c r="F13" i="6"/>
  <c r="F5" i="6"/>
  <c r="F164" i="6"/>
  <c r="F156" i="6"/>
  <c r="F148" i="6"/>
  <c r="F140" i="6"/>
  <c r="F132" i="6"/>
  <c r="F124" i="6"/>
  <c r="F116" i="6"/>
  <c r="F108" i="6"/>
  <c r="F100" i="6"/>
  <c r="F92" i="6"/>
  <c r="F84" i="6"/>
  <c r="F76" i="6"/>
  <c r="F68" i="6"/>
  <c r="F60" i="6"/>
  <c r="F52" i="6"/>
  <c r="F44" i="6"/>
  <c r="F36" i="6"/>
  <c r="F28" i="6"/>
  <c r="F20" i="6"/>
  <c r="F12" i="6"/>
  <c r="F4" i="6"/>
  <c r="K48" i="6"/>
  <c r="K163" i="6"/>
  <c r="K155" i="6"/>
  <c r="K147" i="6"/>
  <c r="K139" i="6"/>
  <c r="K131" i="6"/>
  <c r="K123" i="6"/>
  <c r="K115" i="6"/>
  <c r="K107" i="6"/>
  <c r="K99" i="6"/>
  <c r="K91" i="6"/>
  <c r="K83" i="6"/>
  <c r="K75" i="6"/>
  <c r="K67" i="6"/>
  <c r="K59" i="6"/>
  <c r="K51" i="6"/>
  <c r="K43" i="6"/>
  <c r="K35" i="6"/>
  <c r="K27" i="6"/>
  <c r="K19" i="6"/>
  <c r="K11" i="6"/>
  <c r="K3" i="6"/>
  <c r="K164" i="6"/>
  <c r="K156" i="6"/>
  <c r="K148" i="6"/>
  <c r="K140" i="6"/>
  <c r="K132" i="6"/>
  <c r="F153" i="6"/>
  <c r="F161" i="6"/>
  <c r="F145" i="6"/>
  <c r="K157" i="6"/>
  <c r="F160" i="6"/>
  <c r="F152" i="6"/>
  <c r="K144" i="6"/>
  <c r="K136" i="6"/>
  <c r="F128" i="6"/>
  <c r="F120" i="6"/>
  <c r="F112" i="6"/>
  <c r="K133" i="6"/>
  <c r="F3" i="6"/>
  <c r="F137" i="6"/>
  <c r="F105" i="6"/>
  <c r="F41" i="6"/>
  <c r="F17" i="6"/>
  <c r="F144" i="6"/>
  <c r="F136" i="6"/>
  <c r="F104" i="6"/>
  <c r="F80" i="6"/>
  <c r="F72" i="6"/>
  <c r="F40" i="6"/>
  <c r="F16" i="6"/>
  <c r="F8" i="6"/>
  <c r="K150" i="6"/>
  <c r="K142" i="6"/>
  <c r="K118" i="6"/>
  <c r="K110" i="6"/>
  <c r="K86" i="6"/>
  <c r="K78" i="6"/>
  <c r="K54" i="6"/>
  <c r="K46" i="6"/>
  <c r="K22" i="6"/>
  <c r="K14" i="6"/>
  <c r="K145" i="6"/>
  <c r="K127" i="6"/>
  <c r="K81" i="6"/>
  <c r="K63" i="6"/>
  <c r="F159" i="6"/>
  <c r="F151" i="6"/>
  <c r="F143" i="6"/>
  <c r="F119" i="6"/>
  <c r="F111" i="6"/>
  <c r="F103" i="6"/>
  <c r="F95" i="6"/>
  <c r="F87" i="6"/>
  <c r="F79" i="6"/>
  <c r="F55" i="6"/>
  <c r="F47" i="6"/>
  <c r="F39" i="6"/>
  <c r="F31" i="6"/>
  <c r="F23" i="6"/>
  <c r="F15" i="6"/>
  <c r="F126" i="6"/>
  <c r="F102" i="6"/>
  <c r="F70" i="6"/>
  <c r="F62" i="6"/>
  <c r="F38" i="6"/>
  <c r="K125" i="6"/>
  <c r="K61" i="6"/>
  <c r="K162" i="6"/>
  <c r="K154" i="6"/>
  <c r="K146" i="6"/>
  <c r="K138" i="6"/>
  <c r="K130" i="6"/>
  <c r="K122" i="6"/>
  <c r="K114" i="6"/>
  <c r="K106" i="6"/>
  <c r="K98" i="6"/>
  <c r="K90" i="6"/>
  <c r="K82" i="6"/>
  <c r="K74" i="6"/>
  <c r="K66" i="6"/>
  <c r="K58" i="6"/>
  <c r="K50" i="6"/>
  <c r="K42" i="6"/>
  <c r="K34" i="6"/>
  <c r="K26" i="6"/>
  <c r="K18" i="6"/>
  <c r="K10" i="6"/>
  <c r="F149" i="6"/>
  <c r="F117" i="6"/>
  <c r="F101" i="6"/>
  <c r="F53" i="6"/>
  <c r="F37" i="6"/>
  <c r="F113" i="6"/>
  <c r="F73" i="6"/>
  <c r="F49" i="6"/>
  <c r="F9" i="6"/>
  <c r="K109" i="6"/>
  <c r="E165" i="6"/>
  <c r="K161" i="6"/>
  <c r="K153" i="6"/>
  <c r="K129" i="6"/>
  <c r="K121" i="6"/>
  <c r="K97" i="6"/>
  <c r="K89" i="6"/>
  <c r="K65" i="6"/>
  <c r="K57" i="6"/>
  <c r="K33" i="6"/>
  <c r="K25" i="6"/>
  <c r="K141" i="6"/>
  <c r="K77" i="6"/>
  <c r="K45" i="6"/>
  <c r="K13" i="6"/>
  <c r="K160" i="6"/>
  <c r="K152" i="6"/>
  <c r="K128" i="6"/>
  <c r="K120" i="6"/>
  <c r="K96" i="6"/>
  <c r="K88" i="6"/>
  <c r="K64" i="6"/>
  <c r="K56" i="6"/>
  <c r="K32" i="6"/>
  <c r="K24" i="6"/>
  <c r="F163" i="6"/>
  <c r="F155" i="6"/>
  <c r="F147" i="6"/>
  <c r="F139" i="6"/>
  <c r="F131" i="6"/>
  <c r="F123" i="6"/>
  <c r="F115" i="6"/>
  <c r="F107" i="6"/>
  <c r="F99" i="6"/>
  <c r="F91" i="6"/>
  <c r="F83" i="6"/>
  <c r="F75" i="6"/>
  <c r="F67" i="6"/>
  <c r="F59" i="6"/>
  <c r="F51" i="6"/>
  <c r="F43" i="6"/>
  <c r="F35" i="6"/>
  <c r="F27" i="6"/>
  <c r="F19" i="6"/>
  <c r="F11" i="6"/>
  <c r="J15" i="6"/>
  <c r="G3" i="6"/>
  <c r="H3" i="6"/>
  <c r="I3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G56" i="6"/>
  <c r="H56" i="6"/>
  <c r="I56" i="6"/>
  <c r="G57" i="6"/>
  <c r="H57" i="6"/>
  <c r="I57" i="6"/>
  <c r="G58" i="6"/>
  <c r="H58" i="6"/>
  <c r="I58" i="6"/>
  <c r="G59" i="6"/>
  <c r="H59" i="6"/>
  <c r="I59" i="6"/>
  <c r="G60" i="6"/>
  <c r="H60" i="6"/>
  <c r="I60" i="6"/>
  <c r="G61" i="6"/>
  <c r="H61" i="6"/>
  <c r="I61" i="6"/>
  <c r="G62" i="6"/>
  <c r="H62" i="6"/>
  <c r="I62" i="6"/>
  <c r="G63" i="6"/>
  <c r="H63" i="6"/>
  <c r="I63" i="6"/>
  <c r="G64" i="6"/>
  <c r="H64" i="6"/>
  <c r="I64" i="6"/>
  <c r="G65" i="6"/>
  <c r="H65" i="6"/>
  <c r="I65" i="6"/>
  <c r="G66" i="6"/>
  <c r="H66" i="6"/>
  <c r="I66" i="6"/>
  <c r="G67" i="6"/>
  <c r="H67" i="6"/>
  <c r="I67" i="6"/>
  <c r="G68" i="6"/>
  <c r="H68" i="6"/>
  <c r="I68" i="6"/>
  <c r="G69" i="6"/>
  <c r="H69" i="6"/>
  <c r="I69" i="6"/>
  <c r="G70" i="6"/>
  <c r="H70" i="6"/>
  <c r="I70" i="6"/>
  <c r="G71" i="6"/>
  <c r="H71" i="6"/>
  <c r="I71" i="6"/>
  <c r="G72" i="6"/>
  <c r="H72" i="6"/>
  <c r="I72" i="6"/>
  <c r="G73" i="6"/>
  <c r="H73" i="6"/>
  <c r="I73" i="6"/>
  <c r="G74" i="6"/>
  <c r="H74" i="6"/>
  <c r="I74" i="6"/>
  <c r="G75" i="6"/>
  <c r="H75" i="6"/>
  <c r="I75" i="6"/>
  <c r="G76" i="6"/>
  <c r="H76" i="6"/>
  <c r="I76" i="6"/>
  <c r="G77" i="6"/>
  <c r="H77" i="6"/>
  <c r="I77" i="6"/>
  <c r="G78" i="6"/>
  <c r="H78" i="6"/>
  <c r="I78" i="6"/>
  <c r="G79" i="6"/>
  <c r="H79" i="6"/>
  <c r="I79" i="6"/>
  <c r="G80" i="6"/>
  <c r="H80" i="6"/>
  <c r="I80" i="6"/>
  <c r="G81" i="6"/>
  <c r="H81" i="6"/>
  <c r="I81" i="6"/>
  <c r="G82" i="6"/>
  <c r="H82" i="6"/>
  <c r="I82" i="6"/>
  <c r="G83" i="6"/>
  <c r="H83" i="6"/>
  <c r="I83" i="6"/>
  <c r="G84" i="6"/>
  <c r="H84" i="6"/>
  <c r="I84" i="6"/>
  <c r="G85" i="6"/>
  <c r="H85" i="6"/>
  <c r="I85" i="6"/>
  <c r="G86" i="6"/>
  <c r="H86" i="6"/>
  <c r="I86" i="6"/>
  <c r="G87" i="6"/>
  <c r="H87" i="6"/>
  <c r="I87" i="6"/>
  <c r="G88" i="6"/>
  <c r="H88" i="6"/>
  <c r="I88" i="6"/>
  <c r="G89" i="6"/>
  <c r="H89" i="6"/>
  <c r="I89" i="6"/>
  <c r="G90" i="6"/>
  <c r="H90" i="6"/>
  <c r="I90" i="6"/>
  <c r="G91" i="6"/>
  <c r="H91" i="6"/>
  <c r="I91" i="6"/>
  <c r="G92" i="6"/>
  <c r="H92" i="6"/>
  <c r="I92" i="6"/>
  <c r="G93" i="6"/>
  <c r="H93" i="6"/>
  <c r="I93" i="6"/>
  <c r="G94" i="6"/>
  <c r="H94" i="6"/>
  <c r="I94" i="6"/>
  <c r="G95" i="6"/>
  <c r="H95" i="6"/>
  <c r="I95" i="6"/>
  <c r="G96" i="6"/>
  <c r="H96" i="6"/>
  <c r="I96" i="6"/>
  <c r="G97" i="6"/>
  <c r="H97" i="6"/>
  <c r="I97" i="6"/>
  <c r="G98" i="6"/>
  <c r="H98" i="6"/>
  <c r="I98" i="6"/>
  <c r="G99" i="6"/>
  <c r="H99" i="6"/>
  <c r="I99" i="6"/>
  <c r="G100" i="6"/>
  <c r="H100" i="6"/>
  <c r="I100" i="6"/>
  <c r="G101" i="6"/>
  <c r="H101" i="6"/>
  <c r="I101" i="6"/>
  <c r="G102" i="6"/>
  <c r="H102" i="6"/>
  <c r="I102" i="6"/>
  <c r="G103" i="6"/>
  <c r="H103" i="6"/>
  <c r="I103" i="6"/>
  <c r="G104" i="6"/>
  <c r="H104" i="6"/>
  <c r="I104" i="6"/>
  <c r="G105" i="6"/>
  <c r="H105" i="6"/>
  <c r="I105" i="6"/>
  <c r="G106" i="6"/>
  <c r="H106" i="6"/>
  <c r="I106" i="6"/>
  <c r="G107" i="6"/>
  <c r="H107" i="6"/>
  <c r="I107" i="6"/>
  <c r="G108" i="6"/>
  <c r="H108" i="6"/>
  <c r="I108" i="6"/>
  <c r="G109" i="6"/>
  <c r="H109" i="6"/>
  <c r="I109" i="6"/>
  <c r="G110" i="6"/>
  <c r="H110" i="6"/>
  <c r="I110" i="6"/>
  <c r="G111" i="6"/>
  <c r="H111" i="6"/>
  <c r="I111" i="6"/>
  <c r="G112" i="6"/>
  <c r="H112" i="6"/>
  <c r="I112" i="6"/>
  <c r="G113" i="6"/>
  <c r="H113" i="6"/>
  <c r="I113" i="6"/>
  <c r="G114" i="6"/>
  <c r="H114" i="6"/>
  <c r="I114" i="6"/>
  <c r="G115" i="6"/>
  <c r="H115" i="6"/>
  <c r="I115" i="6"/>
  <c r="G116" i="6"/>
  <c r="H116" i="6"/>
  <c r="I116" i="6"/>
  <c r="G117" i="6"/>
  <c r="H117" i="6"/>
  <c r="I117" i="6"/>
  <c r="G118" i="6"/>
  <c r="H118" i="6"/>
  <c r="I118" i="6"/>
  <c r="G119" i="6"/>
  <c r="H119" i="6"/>
  <c r="I119" i="6"/>
  <c r="G120" i="6"/>
  <c r="H120" i="6"/>
  <c r="I120" i="6"/>
  <c r="G121" i="6"/>
  <c r="H121" i="6"/>
  <c r="I121" i="6"/>
  <c r="G122" i="6"/>
  <c r="H122" i="6"/>
  <c r="I122" i="6"/>
  <c r="G123" i="6"/>
  <c r="H123" i="6"/>
  <c r="I123" i="6"/>
  <c r="G124" i="6"/>
  <c r="H124" i="6"/>
  <c r="I124" i="6"/>
  <c r="G125" i="6"/>
  <c r="H125" i="6"/>
  <c r="I125" i="6"/>
  <c r="G126" i="6"/>
  <c r="H126" i="6"/>
  <c r="I126" i="6"/>
  <c r="G127" i="6"/>
  <c r="H127" i="6"/>
  <c r="I127" i="6"/>
  <c r="G128" i="6"/>
  <c r="H128" i="6"/>
  <c r="I128" i="6"/>
  <c r="G129" i="6"/>
  <c r="H129" i="6"/>
  <c r="I129" i="6"/>
  <c r="G130" i="6"/>
  <c r="H130" i="6"/>
  <c r="I130" i="6"/>
  <c r="G131" i="6"/>
  <c r="H131" i="6"/>
  <c r="I131" i="6"/>
  <c r="G132" i="6"/>
  <c r="H132" i="6"/>
  <c r="I132" i="6"/>
  <c r="G133" i="6"/>
  <c r="H133" i="6"/>
  <c r="I133" i="6"/>
  <c r="G134" i="6"/>
  <c r="H134" i="6"/>
  <c r="I134" i="6"/>
  <c r="G135" i="6"/>
  <c r="H135" i="6"/>
  <c r="I135" i="6"/>
  <c r="G136" i="6"/>
  <c r="H136" i="6"/>
  <c r="I136" i="6"/>
  <c r="G137" i="6"/>
  <c r="H137" i="6"/>
  <c r="I137" i="6"/>
  <c r="G138" i="6"/>
  <c r="H138" i="6"/>
  <c r="I138" i="6"/>
  <c r="G139" i="6"/>
  <c r="H139" i="6"/>
  <c r="I139" i="6"/>
  <c r="G140" i="6"/>
  <c r="H140" i="6"/>
  <c r="I140" i="6"/>
  <c r="G141" i="6"/>
  <c r="H141" i="6"/>
  <c r="I141" i="6"/>
  <c r="G142" i="6"/>
  <c r="H142" i="6"/>
  <c r="I142" i="6"/>
  <c r="G143" i="6"/>
  <c r="H143" i="6"/>
  <c r="I143" i="6"/>
  <c r="G144" i="6"/>
  <c r="H144" i="6"/>
  <c r="I144" i="6"/>
  <c r="G145" i="6"/>
  <c r="H145" i="6"/>
  <c r="I145" i="6"/>
  <c r="G146" i="6"/>
  <c r="H146" i="6"/>
  <c r="I146" i="6"/>
  <c r="G147" i="6"/>
  <c r="H147" i="6"/>
  <c r="I147" i="6"/>
  <c r="G148" i="6"/>
  <c r="H148" i="6"/>
  <c r="I148" i="6"/>
  <c r="G149" i="6"/>
  <c r="H149" i="6"/>
  <c r="I149" i="6"/>
  <c r="G150" i="6"/>
  <c r="H150" i="6"/>
  <c r="I150" i="6"/>
  <c r="G151" i="6"/>
  <c r="H151" i="6"/>
  <c r="I151" i="6"/>
  <c r="G152" i="6"/>
  <c r="H152" i="6"/>
  <c r="I152" i="6"/>
  <c r="G153" i="6"/>
  <c r="H153" i="6"/>
  <c r="I153" i="6"/>
  <c r="G154" i="6"/>
  <c r="H154" i="6"/>
  <c r="I154" i="6"/>
  <c r="G155" i="6"/>
  <c r="H155" i="6"/>
  <c r="I155" i="6"/>
  <c r="G156" i="6"/>
  <c r="H156" i="6"/>
  <c r="I156" i="6"/>
  <c r="G157" i="6"/>
  <c r="H157" i="6"/>
  <c r="I157" i="6"/>
  <c r="G158" i="6"/>
  <c r="H158" i="6"/>
  <c r="I158" i="6"/>
  <c r="G159" i="6"/>
  <c r="H159" i="6"/>
  <c r="I159" i="6"/>
  <c r="G160" i="6"/>
  <c r="H160" i="6"/>
  <c r="I160" i="6"/>
  <c r="G161" i="6"/>
  <c r="H161" i="6"/>
  <c r="I161" i="6"/>
  <c r="G162" i="6"/>
  <c r="H162" i="6"/>
  <c r="I162" i="6"/>
  <c r="G163" i="6"/>
  <c r="H163" i="6"/>
  <c r="I163" i="6"/>
  <c r="G164" i="6"/>
  <c r="H164" i="6"/>
  <c r="I164" i="6"/>
  <c r="I2" i="6"/>
  <c r="H2" i="6"/>
  <c r="G2" i="6"/>
  <c r="D2" i="6"/>
  <c r="D166" i="6" s="1"/>
  <c r="G166" i="6" l="1"/>
  <c r="L15" i="6"/>
  <c r="I166" i="6"/>
  <c r="H166" i="6"/>
  <c r="K2" i="6"/>
  <c r="K166" i="6" s="1"/>
  <c r="F2" i="6"/>
  <c r="F166" i="6" s="1"/>
  <c r="G165" i="6"/>
  <c r="J57" i="6"/>
  <c r="L57" i="6" s="1"/>
  <c r="J61" i="6"/>
  <c r="L61" i="6" s="1"/>
  <c r="J14" i="6"/>
  <c r="L14" i="6" s="1"/>
  <c r="J146" i="6"/>
  <c r="L146" i="6" s="1"/>
  <c r="H165" i="6"/>
  <c r="J62" i="6"/>
  <c r="L62" i="6" s="1"/>
  <c r="J26" i="6"/>
  <c r="L26" i="6" s="1"/>
  <c r="I165" i="6"/>
  <c r="J87" i="6"/>
  <c r="L87" i="6" s="1"/>
  <c r="J104" i="6"/>
  <c r="L104" i="6" s="1"/>
  <c r="J9" i="6"/>
  <c r="L9" i="6" s="1"/>
  <c r="J85" i="6"/>
  <c r="L85" i="6" s="1"/>
  <c r="D165" i="6"/>
  <c r="J39" i="6"/>
  <c r="L39" i="6" s="1"/>
  <c r="J141" i="6"/>
  <c r="L141" i="6" s="1"/>
  <c r="J34" i="6"/>
  <c r="L34" i="6" s="1"/>
  <c r="J95" i="6"/>
  <c r="L95" i="6" s="1"/>
  <c r="J98" i="6"/>
  <c r="L98" i="6" s="1"/>
  <c r="J90" i="6"/>
  <c r="L90" i="6" s="1"/>
  <c r="J106" i="6"/>
  <c r="L106" i="6" s="1"/>
  <c r="J94" i="6"/>
  <c r="L94" i="6" s="1"/>
  <c r="J29" i="6"/>
  <c r="L29" i="6" s="1"/>
  <c r="J27" i="6"/>
  <c r="L27" i="6" s="1"/>
  <c r="J6" i="6"/>
  <c r="L6" i="6" s="1"/>
  <c r="J65" i="6"/>
  <c r="L65" i="6" s="1"/>
  <c r="J82" i="6"/>
  <c r="L82" i="6" s="1"/>
  <c r="J72" i="6"/>
  <c r="L72" i="6" s="1"/>
  <c r="J74" i="6"/>
  <c r="L74" i="6" s="1"/>
  <c r="J33" i="6"/>
  <c r="L33" i="6" s="1"/>
  <c r="J110" i="6"/>
  <c r="L110" i="6" s="1"/>
  <c r="J108" i="6"/>
  <c r="L108" i="6" s="1"/>
  <c r="J100" i="6"/>
  <c r="L100" i="6" s="1"/>
  <c r="J59" i="6"/>
  <c r="L59" i="6" s="1"/>
  <c r="J30" i="6"/>
  <c r="L30" i="6" s="1"/>
  <c r="J125" i="6"/>
  <c r="L125" i="6" s="1"/>
  <c r="J70" i="6"/>
  <c r="L70" i="6" s="1"/>
  <c r="J55" i="6"/>
  <c r="L55" i="6" s="1"/>
  <c r="J49" i="6"/>
  <c r="L49" i="6" s="1"/>
  <c r="J45" i="6"/>
  <c r="L45" i="6" s="1"/>
  <c r="J32" i="6"/>
  <c r="L32" i="6" s="1"/>
  <c r="J23" i="6"/>
  <c r="L23" i="6" s="1"/>
  <c r="J117" i="6"/>
  <c r="L117" i="6" s="1"/>
  <c r="J92" i="6"/>
  <c r="L92" i="6" s="1"/>
  <c r="J77" i="6"/>
  <c r="L77" i="6" s="1"/>
  <c r="J156" i="6"/>
  <c r="L156" i="6" s="1"/>
  <c r="J134" i="6"/>
  <c r="L134" i="6" s="1"/>
  <c r="J128" i="6"/>
  <c r="L128" i="6" s="1"/>
  <c r="J69" i="6"/>
  <c r="L69" i="6" s="1"/>
  <c r="J56" i="6"/>
  <c r="L56" i="6" s="1"/>
  <c r="J37" i="6"/>
  <c r="L37" i="6" s="1"/>
  <c r="J35" i="6"/>
  <c r="L35" i="6" s="1"/>
  <c r="J17" i="6"/>
  <c r="L17" i="6" s="1"/>
  <c r="J130" i="6"/>
  <c r="L130" i="6" s="1"/>
  <c r="J97" i="6"/>
  <c r="L97" i="6" s="1"/>
  <c r="J48" i="6"/>
  <c r="L48" i="6" s="1"/>
  <c r="J12" i="6"/>
  <c r="L12" i="6" s="1"/>
  <c r="J8" i="6"/>
  <c r="L8" i="6" s="1"/>
  <c r="J16" i="6"/>
  <c r="L16" i="6" s="1"/>
  <c r="J7" i="6"/>
  <c r="L7" i="6" s="1"/>
  <c r="J11" i="6"/>
  <c r="L11" i="6" s="1"/>
  <c r="J148" i="6"/>
  <c r="L148" i="6" s="1"/>
  <c r="J137" i="6"/>
  <c r="L137" i="6" s="1"/>
  <c r="J118" i="6"/>
  <c r="L118" i="6" s="1"/>
  <c r="J163" i="6"/>
  <c r="L163" i="6" s="1"/>
  <c r="J161" i="6"/>
  <c r="L161" i="6" s="1"/>
  <c r="J144" i="6"/>
  <c r="L144" i="6" s="1"/>
  <c r="J127" i="6"/>
  <c r="L127" i="6" s="1"/>
  <c r="J51" i="6"/>
  <c r="L51" i="6" s="1"/>
  <c r="J153" i="6"/>
  <c r="L153" i="6" s="1"/>
  <c r="J107" i="6"/>
  <c r="L107" i="6" s="1"/>
  <c r="J158" i="6"/>
  <c r="L158" i="6" s="1"/>
  <c r="J122" i="6"/>
  <c r="L122" i="6" s="1"/>
  <c r="J147" i="6"/>
  <c r="L147" i="6" s="1"/>
  <c r="J142" i="6"/>
  <c r="L142" i="6" s="1"/>
  <c r="J133" i="6"/>
  <c r="L133" i="6" s="1"/>
  <c r="J131" i="6"/>
  <c r="L131" i="6" s="1"/>
  <c r="J91" i="6"/>
  <c r="L91" i="6" s="1"/>
  <c r="J81" i="6"/>
  <c r="L81" i="6" s="1"/>
  <c r="J80" i="6"/>
  <c r="L80" i="6" s="1"/>
  <c r="J64" i="6"/>
  <c r="L64" i="6" s="1"/>
  <c r="J22" i="6"/>
  <c r="L22" i="6" s="1"/>
  <c r="J135" i="6"/>
  <c r="L135" i="6" s="1"/>
  <c r="J121" i="6"/>
  <c r="L121" i="6" s="1"/>
  <c r="J41" i="6"/>
  <c r="L41" i="6" s="1"/>
  <c r="J155" i="6"/>
  <c r="L155" i="6" s="1"/>
  <c r="J145" i="6"/>
  <c r="L145" i="6" s="1"/>
  <c r="J140" i="6"/>
  <c r="L140" i="6" s="1"/>
  <c r="J115" i="6"/>
  <c r="L115" i="6" s="1"/>
  <c r="J93" i="6"/>
  <c r="L93" i="6" s="1"/>
  <c r="J88" i="6"/>
  <c r="L88" i="6" s="1"/>
  <c r="J84" i="6"/>
  <c r="L84" i="6" s="1"/>
  <c r="J42" i="6"/>
  <c r="L42" i="6" s="1"/>
  <c r="J38" i="6"/>
  <c r="L38" i="6" s="1"/>
  <c r="J139" i="6"/>
  <c r="L139" i="6" s="1"/>
  <c r="J52" i="6"/>
  <c r="L52" i="6" s="1"/>
  <c r="J19" i="6"/>
  <c r="L19" i="6" s="1"/>
  <c r="J160" i="6"/>
  <c r="L160" i="6" s="1"/>
  <c r="J157" i="6"/>
  <c r="L157" i="6" s="1"/>
  <c r="J152" i="6"/>
  <c r="L152" i="6" s="1"/>
  <c r="J149" i="6"/>
  <c r="L149" i="6" s="1"/>
  <c r="J119" i="6"/>
  <c r="L119" i="6" s="1"/>
  <c r="J116" i="6"/>
  <c r="L116" i="6" s="1"/>
  <c r="J105" i="6"/>
  <c r="L105" i="6" s="1"/>
  <c r="J99" i="6"/>
  <c r="L99" i="6" s="1"/>
  <c r="J96" i="6"/>
  <c r="L96" i="6" s="1"/>
  <c r="J86" i="6"/>
  <c r="L86" i="6" s="1"/>
  <c r="J71" i="6"/>
  <c r="L71" i="6" s="1"/>
  <c r="J67" i="6"/>
  <c r="L67" i="6" s="1"/>
  <c r="J53" i="6"/>
  <c r="L53" i="6" s="1"/>
  <c r="J50" i="6"/>
  <c r="L50" i="6" s="1"/>
  <c r="J21" i="6"/>
  <c r="L21" i="6" s="1"/>
  <c r="J164" i="6"/>
  <c r="L164" i="6" s="1"/>
  <c r="J151" i="6"/>
  <c r="L151" i="6" s="1"/>
  <c r="J150" i="6"/>
  <c r="L150" i="6" s="1"/>
  <c r="J143" i="6"/>
  <c r="L143" i="6" s="1"/>
  <c r="J138" i="6"/>
  <c r="L138" i="6" s="1"/>
  <c r="J132" i="6"/>
  <c r="L132" i="6" s="1"/>
  <c r="J124" i="6"/>
  <c r="L124" i="6" s="1"/>
  <c r="J114" i="6"/>
  <c r="L114" i="6" s="1"/>
  <c r="J103" i="6"/>
  <c r="L103" i="6" s="1"/>
  <c r="J162" i="6"/>
  <c r="L162" i="6" s="1"/>
  <c r="J159" i="6"/>
  <c r="L159" i="6" s="1"/>
  <c r="J154" i="6"/>
  <c r="L154" i="6" s="1"/>
  <c r="J136" i="6"/>
  <c r="L136" i="6" s="1"/>
  <c r="J89" i="6"/>
  <c r="L89" i="6" s="1"/>
  <c r="J79" i="6"/>
  <c r="L79" i="6" s="1"/>
  <c r="J13" i="6"/>
  <c r="L13" i="6" s="1"/>
  <c r="J4" i="6"/>
  <c r="L4" i="6" s="1"/>
  <c r="J3" i="6"/>
  <c r="L3" i="6" s="1"/>
  <c r="J5" i="6"/>
  <c r="L5" i="6" s="1"/>
  <c r="J83" i="6"/>
  <c r="L83" i="6" s="1"/>
  <c r="J76" i="6"/>
  <c r="L76" i="6" s="1"/>
  <c r="J68" i="6"/>
  <c r="L68" i="6" s="1"/>
  <c r="J66" i="6"/>
  <c r="L66" i="6" s="1"/>
  <c r="J40" i="6"/>
  <c r="L40" i="6" s="1"/>
  <c r="J24" i="6"/>
  <c r="L24" i="6" s="1"/>
  <c r="J18" i="6"/>
  <c r="L18" i="6" s="1"/>
  <c r="J10" i="6"/>
  <c r="L10" i="6" s="1"/>
  <c r="J129" i="6"/>
  <c r="L129" i="6" s="1"/>
  <c r="J112" i="6"/>
  <c r="L112" i="6" s="1"/>
  <c r="J111" i="6"/>
  <c r="L111" i="6" s="1"/>
  <c r="J78" i="6"/>
  <c r="L78" i="6" s="1"/>
  <c r="J60" i="6"/>
  <c r="L60" i="6" s="1"/>
  <c r="J58" i="6"/>
  <c r="L58" i="6" s="1"/>
  <c r="J44" i="6"/>
  <c r="L44" i="6" s="1"/>
  <c r="J120" i="6"/>
  <c r="L120" i="6" s="1"/>
  <c r="J113" i="6"/>
  <c r="L113" i="6" s="1"/>
  <c r="J102" i="6"/>
  <c r="L102" i="6" s="1"/>
  <c r="J101" i="6"/>
  <c r="L101" i="6" s="1"/>
  <c r="J63" i="6"/>
  <c r="L63" i="6" s="1"/>
  <c r="J47" i="6"/>
  <c r="L47" i="6" s="1"/>
  <c r="J46" i="6"/>
  <c r="L46" i="6" s="1"/>
  <c r="J36" i="6"/>
  <c r="L36" i="6" s="1"/>
  <c r="J20" i="6"/>
  <c r="L20" i="6" s="1"/>
  <c r="J123" i="6"/>
  <c r="L123" i="6" s="1"/>
  <c r="J109" i="6"/>
  <c r="L109" i="6" s="1"/>
  <c r="J54" i="6"/>
  <c r="L54" i="6" s="1"/>
  <c r="J25" i="6"/>
  <c r="L25" i="6" s="1"/>
  <c r="J126" i="6"/>
  <c r="L126" i="6" s="1"/>
  <c r="J75" i="6"/>
  <c r="L75" i="6" s="1"/>
  <c r="J73" i="6"/>
  <c r="L73" i="6" s="1"/>
  <c r="J43" i="6"/>
  <c r="L43" i="6" s="1"/>
  <c r="J31" i="6"/>
  <c r="L31" i="6" s="1"/>
  <c r="J28" i="6"/>
  <c r="L28" i="6" s="1"/>
  <c r="J2" i="6"/>
  <c r="J166" i="6" l="1"/>
  <c r="K165" i="6"/>
  <c r="L2" i="6"/>
  <c r="J165" i="6"/>
  <c r="L165" i="6" l="1"/>
  <c r="L166" i="6"/>
</calcChain>
</file>

<file path=xl/sharedStrings.xml><?xml version="1.0" encoding="utf-8"?>
<sst xmlns="http://schemas.openxmlformats.org/spreadsheetml/2006/main" count="2609" uniqueCount="560">
  <si>
    <t>Pojkar 15</t>
  </si>
  <si>
    <t>Herrar 35</t>
  </si>
  <si>
    <t>Pojkar 13</t>
  </si>
  <si>
    <t>Flickor 15</t>
  </si>
  <si>
    <t>Herrar 45</t>
  </si>
  <si>
    <t>Damer 45</t>
  </si>
  <si>
    <t>Herrar 55</t>
  </si>
  <si>
    <t>Green Challenge</t>
  </si>
  <si>
    <t>Pojkar 18</t>
  </si>
  <si>
    <t>Damer 65</t>
  </si>
  <si>
    <t>Flickor 13</t>
  </si>
  <si>
    <t>Orange League</t>
  </si>
  <si>
    <t>Damer 35</t>
  </si>
  <si>
    <t>Herrar</t>
  </si>
  <si>
    <t>Damer 55</t>
  </si>
  <si>
    <t>Herrar 65</t>
  </si>
  <si>
    <t>Herrar 70</t>
  </si>
  <si>
    <t>Herrar 75</t>
  </si>
  <si>
    <t>Damer</t>
  </si>
  <si>
    <t>Flickor 18</t>
  </si>
  <si>
    <t>Åkersberga TK</t>
  </si>
  <si>
    <t>Växjö TS</t>
  </si>
  <si>
    <t>Kungsbacka TK</t>
  </si>
  <si>
    <t>Solna TK</t>
  </si>
  <si>
    <t>Elfsborg Tennis</t>
  </si>
  <si>
    <t>Danderyds TK</t>
  </si>
  <si>
    <t>USIF</t>
  </si>
  <si>
    <t>Ullevi TK</t>
  </si>
  <si>
    <t>Kalmar TK</t>
  </si>
  <si>
    <t>Näsbyparks TK</t>
  </si>
  <si>
    <t>Djursholms TK</t>
  </si>
  <si>
    <t>Lidköpings TK</t>
  </si>
  <si>
    <t>TK Hobby</t>
  </si>
  <si>
    <t>Varbergs TK</t>
  </si>
  <si>
    <t>Tabergsdalens TK</t>
  </si>
  <si>
    <t>Allmänna TK Lund</t>
  </si>
  <si>
    <t>Kramfors Tennis</t>
  </si>
  <si>
    <t>Lidingö TK</t>
  </si>
  <si>
    <t>Mälarhöjdens IK Tennis</t>
  </si>
  <si>
    <t>Jönköpings Tennisklubb</t>
  </si>
  <si>
    <t>Totalt att fakturera</t>
  </si>
  <si>
    <t>Totalt Återstartsstöd</t>
  </si>
  <si>
    <t>Namn</t>
  </si>
  <si>
    <t>Åby TK</t>
  </si>
  <si>
    <t>Åhus TK</t>
  </si>
  <si>
    <t>Åkarp-Burlövs TK</t>
  </si>
  <si>
    <t>Alingsås TK</t>
  </si>
  <si>
    <t>Älta TK</t>
  </si>
  <si>
    <t>Alvesta TK</t>
  </si>
  <si>
    <t>Älvsby TK</t>
  </si>
  <si>
    <t>Ängelholms TK</t>
  </si>
  <si>
    <t>Avesta TK</t>
  </si>
  <si>
    <t>Bankeryds TK</t>
  </si>
  <si>
    <t>Båstad Tennissällskap</t>
  </si>
  <si>
    <t>Borlänge TK</t>
  </si>
  <si>
    <t>Brottkärrs TF</t>
  </si>
  <si>
    <t>Danderyd Djursholm Elittennisklubb</t>
  </si>
  <si>
    <t>Domnarvets TK</t>
  </si>
  <si>
    <t>Edsvikens TK</t>
  </si>
  <si>
    <t>Ekerö TK</t>
  </si>
  <si>
    <t>Enebybergs IF</t>
  </si>
  <si>
    <t>Enskede LTK</t>
  </si>
  <si>
    <t>Eslövs TK</t>
  </si>
  <si>
    <t>Fair Play TK</t>
  </si>
  <si>
    <t>Falkenbergs TK</t>
  </si>
  <si>
    <t>Falköpings TK</t>
  </si>
  <si>
    <t>Falu TK</t>
  </si>
  <si>
    <t>Farsta TK</t>
  </si>
  <si>
    <t>Gefle TK</t>
  </si>
  <si>
    <t>Gislaveds TK</t>
  </si>
  <si>
    <t>GLTK</t>
  </si>
  <si>
    <t>Gothia Tennis</t>
  </si>
  <si>
    <t>Gustavsbergs TK</t>
  </si>
  <si>
    <t>Hallstahammars TK</t>
  </si>
  <si>
    <t>Hammarö TK</t>
  </si>
  <si>
    <t>Härnösands Racketklubb</t>
  </si>
  <si>
    <t>Hässleholms TK</t>
  </si>
  <si>
    <t>Hellas Tennisklubb</t>
  </si>
  <si>
    <t>Helsingborgs TK</t>
  </si>
  <si>
    <t>Högsbohöjds TK</t>
  </si>
  <si>
    <t>Höllvikens TK</t>
  </si>
  <si>
    <t>Hönö TS</t>
  </si>
  <si>
    <t>Huddinge TK</t>
  </si>
  <si>
    <t>Hyltebruks TK</t>
  </si>
  <si>
    <t>Järfälla TS</t>
  </si>
  <si>
    <t>Karlshamns TK</t>
  </si>
  <si>
    <t>Karlskrona TK</t>
  </si>
  <si>
    <t>Karlstads TK</t>
  </si>
  <si>
    <t>KLTK</t>
  </si>
  <si>
    <t>Köpings TK</t>
  </si>
  <si>
    <t>Kristianstads TK</t>
  </si>
  <si>
    <t>Kronprinsens TK</t>
  </si>
  <si>
    <t>Kullabygdens Tennissällskap</t>
  </si>
  <si>
    <t>Kungälvs TK</t>
  </si>
  <si>
    <t>Kungsängens TK</t>
  </si>
  <si>
    <t>Landvetter TK</t>
  </si>
  <si>
    <t>Lerums TK</t>
  </si>
  <si>
    <t>Lillån TK</t>
  </si>
  <si>
    <t>Lindesbergs TK</t>
  </si>
  <si>
    <t>Linköpings TK</t>
  </si>
  <si>
    <t>Ljungvalla Tennisklubb</t>
  </si>
  <si>
    <t>Ljusdals TK</t>
  </si>
  <si>
    <t>Lomma-Bjärreds TK</t>
  </si>
  <si>
    <t>Lugi TF</t>
  </si>
  <si>
    <t>Luleå TK</t>
  </si>
  <si>
    <t>Lysekils Tennisklubb och Racketcenter</t>
  </si>
  <si>
    <t>Malmö Tennisklubb</t>
  </si>
  <si>
    <t>Mariestads TK</t>
  </si>
  <si>
    <t>Mjölby TK</t>
  </si>
  <si>
    <t>Mölndals TK</t>
  </si>
  <si>
    <t>Munka-Ljungby TK</t>
  </si>
  <si>
    <t>Norrköpings TK</t>
  </si>
  <si>
    <t>Norrtälje TK</t>
  </si>
  <si>
    <t>Nynäshamns TK</t>
  </si>
  <si>
    <t>Ödåkra TK</t>
  </si>
  <si>
    <t>Örebro TK</t>
  </si>
  <si>
    <t>Öregrunds TS</t>
  </si>
  <si>
    <t>Oskarshamns TK</t>
  </si>
  <si>
    <t>Östersund-Frösö TK</t>
  </si>
  <si>
    <t>Östhammars Sportklubb</t>
  </si>
  <si>
    <t>Öviks TK</t>
  </si>
  <si>
    <t>Partille Tennis</t>
  </si>
  <si>
    <t>Påvelunds TBK</t>
  </si>
  <si>
    <t>Piteå TK</t>
  </si>
  <si>
    <t>Pixbo TK</t>
  </si>
  <si>
    <t>Ramlösa TK</t>
  </si>
  <si>
    <t>Rimbo TK</t>
  </si>
  <si>
    <t>Ronneby TK</t>
  </si>
  <si>
    <t>Rönninge TK</t>
  </si>
  <si>
    <t>Rotebro TK</t>
  </si>
  <si>
    <t>SALK</t>
  </si>
  <si>
    <t>Saltsjöbadens LTK</t>
  </si>
  <si>
    <t>Saltsjö-Duvnäs TK</t>
  </si>
  <si>
    <t>Särö LTK</t>
  </si>
  <si>
    <t>Sävja TK</t>
  </si>
  <si>
    <t>Sigtuna TK</t>
  </si>
  <si>
    <t>Skanör-Falsterbo TK</t>
  </si>
  <si>
    <t>Skövde TF</t>
  </si>
  <si>
    <t>Slöinge TK</t>
  </si>
  <si>
    <t>Smedslättens LTK</t>
  </si>
  <si>
    <t>Söderhamns TS</t>
  </si>
  <si>
    <t>Södertälje Padel- &amp; Tennisklubb</t>
  </si>
  <si>
    <t>Södra Sandby TK</t>
  </si>
  <si>
    <t>Sollentuna TK</t>
  </si>
  <si>
    <t>Söndrums TK</t>
  </si>
  <si>
    <t>Spånga TBK</t>
  </si>
  <si>
    <t>Spårvägens TK</t>
  </si>
  <si>
    <t>Staffanstorps TK</t>
  </si>
  <si>
    <t>Stenungsunds TK</t>
  </si>
  <si>
    <t>Stockholms TK</t>
  </si>
  <si>
    <t>Stora Wäsby TK</t>
  </si>
  <si>
    <t>Strängnäs TK</t>
  </si>
  <si>
    <t>Sundbybergs TK</t>
  </si>
  <si>
    <t>Sundsvalls TK</t>
  </si>
  <si>
    <t>Svedala TK</t>
  </si>
  <si>
    <t>Täby TK</t>
  </si>
  <si>
    <t>Team Åkered Tennisklubb</t>
  </si>
  <si>
    <t>Tingsryds TS</t>
  </si>
  <si>
    <t>TK SAAB</t>
  </si>
  <si>
    <t>Tomelilla TK</t>
  </si>
  <si>
    <t>Torslanda TK</t>
  </si>
  <si>
    <t>Tranås LTK</t>
  </si>
  <si>
    <t>Trelleborgs TK</t>
  </si>
  <si>
    <t>Trollbäckens TK</t>
  </si>
  <si>
    <t>Trosa Racketklubb</t>
  </si>
  <si>
    <t>TSK Malmen</t>
  </si>
  <si>
    <t>Tullinge TK</t>
  </si>
  <si>
    <t>Tumba TK</t>
  </si>
  <si>
    <t>Umeå TK</t>
  </si>
  <si>
    <t>Upsala TK</t>
  </si>
  <si>
    <t>Vallda TK</t>
  </si>
  <si>
    <t>Vallentuna TK</t>
  </si>
  <si>
    <t>Vänersborgs TK</t>
  </si>
  <si>
    <t>Värnamo TK</t>
  </si>
  <si>
    <t>Västerås Tennisklubb</t>
  </si>
  <si>
    <t>Vaxholms TK</t>
  </si>
  <si>
    <t>Vellinge TK</t>
  </si>
  <si>
    <t>Vetlanda Racketklubb</t>
  </si>
  <si>
    <t>Viggbyholms TK</t>
  </si>
  <si>
    <t>Vimmerby TK</t>
  </si>
  <si>
    <t>Visby TK</t>
  </si>
  <si>
    <t>VRIK</t>
  </si>
  <si>
    <t>Wä Tennisklubb</t>
  </si>
  <si>
    <t>Westerviks TK</t>
  </si>
  <si>
    <t>Ystads TK</t>
  </si>
  <si>
    <t>Nummer</t>
  </si>
  <si>
    <t>23015</t>
  </si>
  <si>
    <t>13077</t>
  </si>
  <si>
    <t>13078</t>
  </si>
  <si>
    <t>15053</t>
  </si>
  <si>
    <t>20002</t>
  </si>
  <si>
    <t>13017</t>
  </si>
  <si>
    <t>15052</t>
  </si>
  <si>
    <t>14003</t>
  </si>
  <si>
    <t>11010</t>
  </si>
  <si>
    <t>13080</t>
  </si>
  <si>
    <t>03012</t>
  </si>
  <si>
    <t>14021</t>
  </si>
  <si>
    <t>13021</t>
  </si>
  <si>
    <t>03002</t>
  </si>
  <si>
    <t>06037</t>
  </si>
  <si>
    <t>15161</t>
  </si>
  <si>
    <t>15004</t>
  </si>
  <si>
    <t>15005</t>
  </si>
  <si>
    <t>03003</t>
  </si>
  <si>
    <t>15007</t>
  </si>
  <si>
    <t>15008</t>
  </si>
  <si>
    <t>20089</t>
  </si>
  <si>
    <t>15010</t>
  </si>
  <si>
    <t>15011</t>
  </si>
  <si>
    <t>13023</t>
  </si>
  <si>
    <t>13024</t>
  </si>
  <si>
    <t>07002</t>
  </si>
  <si>
    <t>20004</t>
  </si>
  <si>
    <t>03004</t>
  </si>
  <si>
    <t>15014</t>
  </si>
  <si>
    <t>05002</t>
  </si>
  <si>
    <t>14024</t>
  </si>
  <si>
    <t>06010</t>
  </si>
  <si>
    <t>06060</t>
  </si>
  <si>
    <t>15077</t>
  </si>
  <si>
    <t>21002</t>
  </si>
  <si>
    <t>18011</t>
  </si>
  <si>
    <t>22006</t>
  </si>
  <si>
    <t>13013</t>
  </si>
  <si>
    <t>15016</t>
  </si>
  <si>
    <t>13016</t>
  </si>
  <si>
    <t>06013</t>
  </si>
  <si>
    <t>13036</t>
  </si>
  <si>
    <t>06026</t>
  </si>
  <si>
    <t>15017</t>
  </si>
  <si>
    <t>07029</t>
  </si>
  <si>
    <t>15152</t>
  </si>
  <si>
    <t>14029</t>
  </si>
  <si>
    <t>14005</t>
  </si>
  <si>
    <t>01002</t>
  </si>
  <si>
    <t>01001</t>
  </si>
  <si>
    <t>18007</t>
  </si>
  <si>
    <t>15160</t>
  </si>
  <si>
    <t>21005</t>
  </si>
  <si>
    <t>22007</t>
  </si>
  <si>
    <t>13014</t>
  </si>
  <si>
    <t>13044</t>
  </si>
  <si>
    <t>13011</t>
  </si>
  <si>
    <t>06015</t>
  </si>
  <si>
    <t>15023</t>
  </si>
  <si>
    <t>07008</t>
  </si>
  <si>
    <t>06016</t>
  </si>
  <si>
    <t>06017</t>
  </si>
  <si>
    <t>15024</t>
  </si>
  <si>
    <t>20007</t>
  </si>
  <si>
    <t>12022</t>
  </si>
  <si>
    <t>12004</t>
  </si>
  <si>
    <t>23004</t>
  </si>
  <si>
    <t>13139</t>
  </si>
  <si>
    <t>08006</t>
  </si>
  <si>
    <t>13048</t>
  </si>
  <si>
    <t>13049</t>
  </si>
  <si>
    <t>11007</t>
  </si>
  <si>
    <t>02034</t>
  </si>
  <si>
    <t>15025</t>
  </si>
  <si>
    <t>13019</t>
  </si>
  <si>
    <t>20008</t>
  </si>
  <si>
    <t>23006</t>
  </si>
  <si>
    <t>06019</t>
  </si>
  <si>
    <t>13054</t>
  </si>
  <si>
    <t>15027</t>
  </si>
  <si>
    <t>23009</t>
  </si>
  <si>
    <t>17007</t>
  </si>
  <si>
    <t>15026</t>
  </si>
  <si>
    <t>13081</t>
  </si>
  <si>
    <t>12010</t>
  </si>
  <si>
    <t>17022</t>
  </si>
  <si>
    <t>14042</t>
  </si>
  <si>
    <t>09001</t>
  </si>
  <si>
    <t>17016</t>
  </si>
  <si>
    <t>22008</t>
  </si>
  <si>
    <t>06020</t>
  </si>
  <si>
    <t>06039</t>
  </si>
  <si>
    <t>11009</t>
  </si>
  <si>
    <t>06023</t>
  </si>
  <si>
    <t>13058</t>
  </si>
  <si>
    <t>17001</t>
  </si>
  <si>
    <t>01006</t>
  </si>
  <si>
    <t>16013</t>
  </si>
  <si>
    <t>15028</t>
  </si>
  <si>
    <t>15038</t>
  </si>
  <si>
    <t>15029</t>
  </si>
  <si>
    <t>15031</t>
  </si>
  <si>
    <t>06025</t>
  </si>
  <si>
    <t>17011</t>
  </si>
  <si>
    <t>17009</t>
  </si>
  <si>
    <t>13062</t>
  </si>
  <si>
    <t>20012</t>
  </si>
  <si>
    <t>07048</t>
  </si>
  <si>
    <t>15033</t>
  </si>
  <si>
    <t>08007</t>
  </si>
  <si>
    <t>16009</t>
  </si>
  <si>
    <t>13006</t>
  </si>
  <si>
    <t>15142</t>
  </si>
  <si>
    <t>15034</t>
  </si>
  <si>
    <t>07006</t>
  </si>
  <si>
    <t>15123</t>
  </si>
  <si>
    <t>15040</t>
  </si>
  <si>
    <t>13063</t>
  </si>
  <si>
    <t>02004</t>
  </si>
  <si>
    <t>15047</t>
  </si>
  <si>
    <t>15088</t>
  </si>
  <si>
    <t>16008</t>
  </si>
  <si>
    <t>15042</t>
  </si>
  <si>
    <t>10008</t>
  </si>
  <si>
    <t>13066</t>
  </si>
  <si>
    <t>14037</t>
  </si>
  <si>
    <t>15012</t>
  </si>
  <si>
    <t>06032</t>
  </si>
  <si>
    <t>14013</t>
  </si>
  <si>
    <t>16003</t>
  </si>
  <si>
    <t>23010</t>
  </si>
  <si>
    <t>13068</t>
  </si>
  <si>
    <t>06035</t>
  </si>
  <si>
    <t>14043</t>
  </si>
  <si>
    <t>13070</t>
  </si>
  <si>
    <t>15045</t>
  </si>
  <si>
    <t>16017</t>
  </si>
  <si>
    <t>15043</t>
  </si>
  <si>
    <t>15046</t>
  </si>
  <si>
    <t>15018</t>
  </si>
  <si>
    <t>06029</t>
  </si>
  <si>
    <t>19008</t>
  </si>
  <si>
    <t>17014</t>
  </si>
  <si>
    <t>17013</t>
  </si>
  <si>
    <t>07010</t>
  </si>
  <si>
    <t>15048</t>
  </si>
  <si>
    <t>20019</t>
  </si>
  <si>
    <t>07011</t>
  </si>
  <si>
    <t>14036</t>
  </si>
  <si>
    <t>21009</t>
  </si>
  <si>
    <t>15060</t>
  </si>
  <si>
    <t>14014</t>
  </si>
  <si>
    <t>13073</t>
  </si>
  <si>
    <t>14035</t>
  </si>
  <si>
    <t>15081</t>
  </si>
  <si>
    <t>14048</t>
  </si>
  <si>
    <t>04004</t>
  </si>
  <si>
    <t>15051</t>
  </si>
  <si>
    <t>13126</t>
  </si>
  <si>
    <t>14044</t>
  </si>
  <si>
    <t>13076</t>
  </si>
  <si>
    <t>IS GÖTA</t>
  </si>
  <si>
    <t>Valbo AIF</t>
  </si>
  <si>
    <t xml:space="preserve"> ts 1</t>
  </si>
  <si>
    <t>Grebbestads IF</t>
  </si>
  <si>
    <t xml:space="preserve"> tennissektionen 1</t>
  </si>
  <si>
    <t>Habo Tennisförening016</t>
  </si>
  <si>
    <t>Totalt</t>
  </si>
  <si>
    <t>Herrar Lokal</t>
  </si>
  <si>
    <t>TK Saab</t>
  </si>
  <si>
    <t>Ljungvalla TK</t>
  </si>
  <si>
    <t>Habo Tennisförening 2016</t>
  </si>
  <si>
    <t>Hagafors TK</t>
  </si>
  <si>
    <t>Damer Lokaldivision</t>
  </si>
  <si>
    <t>Boo KFUM</t>
  </si>
  <si>
    <t>Kundnummer</t>
  </si>
  <si>
    <t>096</t>
  </si>
  <si>
    <t>119</t>
  </si>
  <si>
    <t>116</t>
  </si>
  <si>
    <t>024</t>
  </si>
  <si>
    <t>186</t>
  </si>
  <si>
    <t>100</t>
  </si>
  <si>
    <t>086</t>
  </si>
  <si>
    <t>315</t>
  </si>
  <si>
    <t>259</t>
  </si>
  <si>
    <t>072</t>
  </si>
  <si>
    <t>071</t>
  </si>
  <si>
    <t>187</t>
  </si>
  <si>
    <t>079</t>
  </si>
  <si>
    <t>359</t>
  </si>
  <si>
    <t>101</t>
  </si>
  <si>
    <t>182</t>
  </si>
  <si>
    <t>945</t>
  </si>
  <si>
    <t>003</t>
  </si>
  <si>
    <t>029</t>
  </si>
  <si>
    <t>209</t>
  </si>
  <si>
    <t>360</t>
  </si>
  <si>
    <t>077</t>
  </si>
  <si>
    <t>060</t>
  </si>
  <si>
    <t>084</t>
  </si>
  <si>
    <t>012</t>
  </si>
  <si>
    <t>103</t>
  </si>
  <si>
    <t>006</t>
  </si>
  <si>
    <t>010</t>
  </si>
  <si>
    <t>143</t>
  </si>
  <si>
    <t>061</t>
  </si>
  <si>
    <t>017</t>
  </si>
  <si>
    <t>231</t>
  </si>
  <si>
    <t>074</t>
  </si>
  <si>
    <t>069</t>
  </si>
  <si>
    <t>104</t>
  </si>
  <si>
    <t>083</t>
  </si>
  <si>
    <t>460</t>
  </si>
  <si>
    <t>419</t>
  </si>
  <si>
    <t>469</t>
  </si>
  <si>
    <t>278</t>
  </si>
  <si>
    <t>031</t>
  </si>
  <si>
    <t>082</t>
  </si>
  <si>
    <t>173</t>
  </si>
  <si>
    <t>073</t>
  </si>
  <si>
    <t>177</t>
  </si>
  <si>
    <t>188</t>
  </si>
  <si>
    <t>245</t>
  </si>
  <si>
    <t>014</t>
  </si>
  <si>
    <t>088</t>
  </si>
  <si>
    <t>034</t>
  </si>
  <si>
    <t>065</t>
  </si>
  <si>
    <t>063</t>
  </si>
  <si>
    <t>106</t>
  </si>
  <si>
    <t>866</t>
  </si>
  <si>
    <t>461</t>
  </si>
  <si>
    <t>129</t>
  </si>
  <si>
    <t>107</t>
  </si>
  <si>
    <t>149</t>
  </si>
  <si>
    <t>275</t>
  </si>
  <si>
    <t>174</t>
  </si>
  <si>
    <t>364</t>
  </si>
  <si>
    <t>123</t>
  </si>
  <si>
    <t>175</t>
  </si>
  <si>
    <t>085</t>
  </si>
  <si>
    <t>020</t>
  </si>
  <si>
    <t>094</t>
  </si>
  <si>
    <t>272</t>
  </si>
  <si>
    <t>189</t>
  </si>
  <si>
    <t>471</t>
  </si>
  <si>
    <t>535</t>
  </si>
  <si>
    <t>163</t>
  </si>
  <si>
    <t>108</t>
  </si>
  <si>
    <t>152</t>
  </si>
  <si>
    <t>090</t>
  </si>
  <si>
    <t>516</t>
  </si>
  <si>
    <t>011</t>
  </si>
  <si>
    <t>142</t>
  </si>
  <si>
    <t>093</t>
  </si>
  <si>
    <t>473</t>
  </si>
  <si>
    <t>007</t>
  </si>
  <si>
    <t>081</t>
  </si>
  <si>
    <t>026</t>
  </si>
  <si>
    <t>021</t>
  </si>
  <si>
    <t>039</t>
  </si>
  <si>
    <t>365</t>
  </si>
  <si>
    <t>080</t>
  </si>
  <si>
    <t>015</t>
  </si>
  <si>
    <t>408</t>
  </si>
  <si>
    <t>037</t>
  </si>
  <si>
    <t>252</t>
  </si>
  <si>
    <t>406</t>
  </si>
  <si>
    <t>052</t>
  </si>
  <si>
    <t>176</t>
  </si>
  <si>
    <t>109</t>
  </si>
  <si>
    <t>258</t>
  </si>
  <si>
    <t>078</t>
  </si>
  <si>
    <t>290</t>
  </si>
  <si>
    <t>399</t>
  </si>
  <si>
    <t>075</t>
  </si>
  <si>
    <t>384</t>
  </si>
  <si>
    <t>366</t>
  </si>
  <si>
    <t>005</t>
  </si>
  <si>
    <t>194</t>
  </si>
  <si>
    <t>028</t>
  </si>
  <si>
    <t>042</t>
  </si>
  <si>
    <t>404</t>
  </si>
  <si>
    <t>200</t>
  </si>
  <si>
    <t>293</t>
  </si>
  <si>
    <t>125</t>
  </si>
  <si>
    <t>228</t>
  </si>
  <si>
    <t>141</t>
  </si>
  <si>
    <t>251</t>
  </si>
  <si>
    <t>389</t>
  </si>
  <si>
    <t>167</t>
  </si>
  <si>
    <t>033</t>
  </si>
  <si>
    <t>111</t>
  </si>
  <si>
    <t>114</t>
  </si>
  <si>
    <t>112</t>
  </si>
  <si>
    <t>369</t>
  </si>
  <si>
    <t>294</t>
  </si>
  <si>
    <t>201</t>
  </si>
  <si>
    <t>371</t>
  </si>
  <si>
    <t>378</t>
  </si>
  <si>
    <t>016</t>
  </si>
  <si>
    <t>113</t>
  </si>
  <si>
    <t>027</t>
  </si>
  <si>
    <t>023</t>
  </si>
  <si>
    <t>059</t>
  </si>
  <si>
    <t>361</t>
  </si>
  <si>
    <t>179</t>
  </si>
  <si>
    <t>318</t>
  </si>
  <si>
    <t>030</t>
  </si>
  <si>
    <t>008</t>
  </si>
  <si>
    <t>296</t>
  </si>
  <si>
    <t>180</t>
  </si>
  <si>
    <t>329</t>
  </si>
  <si>
    <t>298</t>
  </si>
  <si>
    <t>009</t>
  </si>
  <si>
    <t>115</t>
  </si>
  <si>
    <t>144</t>
  </si>
  <si>
    <t>013</t>
  </si>
  <si>
    <t>049</t>
  </si>
  <si>
    <t>050</t>
  </si>
  <si>
    <t>032</t>
  </si>
  <si>
    <t>057</t>
  </si>
  <si>
    <t>041</t>
  </si>
  <si>
    <t>068</t>
  </si>
  <si>
    <t>036</t>
  </si>
  <si>
    <t>444</t>
  </si>
  <si>
    <t>099</t>
  </si>
  <si>
    <t>092</t>
  </si>
  <si>
    <t>004</t>
  </si>
  <si>
    <t>375</t>
  </si>
  <si>
    <t>058</t>
  </si>
  <si>
    <t>227</t>
  </si>
  <si>
    <t>122</t>
  </si>
  <si>
    <t>377</t>
  </si>
  <si>
    <t>332</t>
  </si>
  <si>
    <t>018</t>
  </si>
  <si>
    <t>372</t>
  </si>
  <si>
    <t>311</t>
  </si>
  <si>
    <t>051</t>
  </si>
  <si>
    <t>120</t>
  </si>
  <si>
    <t>Juniorer 13</t>
  </si>
  <si>
    <t xml:space="preserve">Allmänna TK Lund </t>
  </si>
  <si>
    <t xml:space="preserve">Höllvikens TK </t>
  </si>
  <si>
    <t xml:space="preserve">Wä Tennisklubb </t>
  </si>
  <si>
    <t xml:space="preserve">Varbergs TK </t>
  </si>
  <si>
    <t xml:space="preserve">Slöinge TK </t>
  </si>
  <si>
    <t xml:space="preserve">Lomma-Bjärreds TK </t>
  </si>
  <si>
    <t xml:space="preserve">Svedala TK </t>
  </si>
  <si>
    <t xml:space="preserve">Åkarp-Burlövs TK </t>
  </si>
  <si>
    <t xml:space="preserve">Habo Tennisförening 2016 </t>
  </si>
  <si>
    <t xml:space="preserve">Eslövs TK </t>
  </si>
  <si>
    <t xml:space="preserve">Strängnäs TK </t>
  </si>
  <si>
    <t xml:space="preserve">Västerås Tennisklubb </t>
  </si>
  <si>
    <t xml:space="preserve">Ljungvalla Tennisklubb </t>
  </si>
  <si>
    <t xml:space="preserve">Tabergsdalens TK </t>
  </si>
  <si>
    <t xml:space="preserve">Westerviks TK </t>
  </si>
  <si>
    <t xml:space="preserve">Mora TK </t>
  </si>
  <si>
    <t xml:space="preserve">Sundsvalls TK </t>
  </si>
  <si>
    <t xml:space="preserve">Härnösands Racketklubb </t>
  </si>
  <si>
    <t xml:space="preserve">Öviks TK </t>
  </si>
  <si>
    <t xml:space="preserve">Hässleholms TK </t>
  </si>
  <si>
    <t xml:space="preserve">Kronprinsens TK </t>
  </si>
  <si>
    <t xml:space="preserve">Gislaveds TK </t>
  </si>
  <si>
    <t xml:space="preserve">Kungsängens TK </t>
  </si>
  <si>
    <t xml:space="preserve">Borlänge TK </t>
  </si>
  <si>
    <t xml:space="preserve">Södra Sandby TK </t>
  </si>
  <si>
    <t xml:space="preserve">Gustavsbergs TK </t>
  </si>
  <si>
    <t xml:space="preserve">Vellinge TK </t>
  </si>
  <si>
    <t xml:space="preserve">Ystads TK </t>
  </si>
  <si>
    <t>0(750)</t>
  </si>
  <si>
    <t>0(1250)</t>
  </si>
  <si>
    <t>Totalt (0)</t>
  </si>
  <si>
    <t>Lag</t>
  </si>
  <si>
    <t>Klass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</si>
</sst>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b/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34B9-A4B0-4FEC-AC4A-6ABFF0F49E30}">
  <dimension ref="A1:L166"/>
  <sheetViews>
    <sheetView tabSelected="1" workbookViewId="0">
      <selection activeCell="C13" sqref="C13"/>
    </sheetView>
  </sheetViews>
  <sheetFormatPr defaultRowHeight="14.4" x14ac:dyDescent="0.3"/>
  <cols>
    <col min="1" max="1" width="35.5546875" style="3" bestFit="1" customWidth="1"/>
    <col min="2" max="2" width="35.5546875" style="3" customWidth="1"/>
    <col min="3" max="3" width="8.44140625" style="3" bestFit="1" customWidth="1"/>
    <col min="4" max="5" width="8.77734375" customWidth="1"/>
    <col min="6" max="6" width="10.6640625" bestFit="1" customWidth="1"/>
    <col min="7" max="9" width="8.77734375" customWidth="1"/>
    <col min="10" max="10" width="16.77734375" bestFit="1" customWidth="1"/>
    <col min="11" max="11" width="18.109375" bestFit="1" customWidth="1"/>
  </cols>
  <sheetData>
    <row r="1" spans="1:12" x14ac:dyDescent="0.3">
      <c r="A1" s="5" t="s">
        <v>42</v>
      </c>
      <c r="B1" s="5" t="s">
        <v>362</v>
      </c>
      <c r="C1" s="5" t="s">
        <v>185</v>
      </c>
      <c r="D1" s="6" t="s">
        <v>555</v>
      </c>
      <c r="E1" s="6" t="s">
        <v>556</v>
      </c>
      <c r="F1" s="6" t="s">
        <v>557</v>
      </c>
      <c r="G1" s="6">
        <v>750</v>
      </c>
      <c r="H1" s="6">
        <v>1250</v>
      </c>
      <c r="I1" s="6">
        <v>2500</v>
      </c>
      <c r="J1" s="4" t="s">
        <v>40</v>
      </c>
      <c r="K1" s="4" t="s">
        <v>41</v>
      </c>
      <c r="L1" s="4" t="s">
        <v>354</v>
      </c>
    </row>
    <row r="2" spans="1:12" x14ac:dyDescent="0.3">
      <c r="A2" s="3" t="s">
        <v>43</v>
      </c>
      <c r="B2" s="3" t="s">
        <v>363</v>
      </c>
      <c r="C2" s="3" t="s">
        <v>186</v>
      </c>
      <c r="D2">
        <f>COUNTIF('13(0)'!B:B,A2)</f>
        <v>0</v>
      </c>
      <c r="E2">
        <f>COUNTIF('15-18 (0)'!B:B,Klubbar!A2)</f>
        <v>0</v>
      </c>
      <c r="F2">
        <f>D2+E2</f>
        <v>0</v>
      </c>
      <c r="G2">
        <f>COUNTIF('Green&amp;Orange&amp;Lokal (750)'!B:B,A2)</f>
        <v>0</v>
      </c>
      <c r="H2">
        <f>COUNTIF('HerrDamVeteran 1250kr'!B:B,A2)</f>
        <v>3</v>
      </c>
      <c r="I2">
        <f>COUNTIF('Elitserien Div 1 2500kr'!B:B,A2)</f>
        <v>0</v>
      </c>
      <c r="J2">
        <f t="shared" ref="J2:J33" si="0">(G2*750)+(H2*1250)+(I2*2500)</f>
        <v>3750</v>
      </c>
      <c r="K2">
        <f>(D2*750)+(E2*1250)</f>
        <v>0</v>
      </c>
      <c r="L2">
        <f t="shared" ref="L2:L33" si="1">J2+K2</f>
        <v>3750</v>
      </c>
    </row>
    <row r="3" spans="1:12" x14ac:dyDescent="0.3">
      <c r="A3" s="3" t="s">
        <v>44</v>
      </c>
      <c r="B3" s="3" t="s">
        <v>364</v>
      </c>
      <c r="C3" s="3" t="s">
        <v>187</v>
      </c>
      <c r="D3">
        <f>COUNTIF('13(0)'!B:B,A3)</f>
        <v>2</v>
      </c>
      <c r="E3">
        <f>COUNTIF('15-18 (0)'!B:B,Klubbar!A3)</f>
        <v>2</v>
      </c>
      <c r="F3">
        <f>D3+E3</f>
        <v>4</v>
      </c>
      <c r="G3">
        <f>COUNTIF('Green&amp;Orange&amp;Lokal (750)'!B:B,A3)</f>
        <v>1</v>
      </c>
      <c r="H3">
        <f>COUNTIF('HerrDamVeteran 1250kr'!B:B,A3)</f>
        <v>2</v>
      </c>
      <c r="I3">
        <f>COUNTIF('Elitserien Div 1 2500kr'!B:B,A3)</f>
        <v>1</v>
      </c>
      <c r="J3">
        <f t="shared" si="0"/>
        <v>5750</v>
      </c>
      <c r="K3">
        <f t="shared" ref="K3:K66" si="2">(D3*750)+(E3*1250)</f>
        <v>4000</v>
      </c>
      <c r="L3">
        <f t="shared" si="1"/>
        <v>9750</v>
      </c>
    </row>
    <row r="4" spans="1:12" x14ac:dyDescent="0.3">
      <c r="A4" s="3" t="s">
        <v>45</v>
      </c>
      <c r="B4" s="3" t="s">
        <v>365</v>
      </c>
      <c r="C4" s="3" t="s">
        <v>188</v>
      </c>
      <c r="D4">
        <f>COUNTIF('13(0)'!B:B,A4)</f>
        <v>1</v>
      </c>
      <c r="E4">
        <f>COUNTIF('15-18 (0)'!B:B,Klubbar!A4)</f>
        <v>0</v>
      </c>
      <c r="F4">
        <f t="shared" ref="F4:F66" si="3">D4+E4</f>
        <v>1</v>
      </c>
      <c r="G4">
        <f>COUNTIF('Green&amp;Orange&amp;Lokal (750)'!B:B,A4)</f>
        <v>3</v>
      </c>
      <c r="H4">
        <f>COUNTIF('HerrDamVeteran 1250kr'!B:B,A4)</f>
        <v>3</v>
      </c>
      <c r="I4">
        <f>COUNTIF('Elitserien Div 1 2500kr'!B:B,A4)</f>
        <v>0</v>
      </c>
      <c r="J4">
        <f t="shared" si="0"/>
        <v>6000</v>
      </c>
      <c r="K4">
        <f t="shared" si="2"/>
        <v>750</v>
      </c>
      <c r="L4">
        <f t="shared" si="1"/>
        <v>6750</v>
      </c>
    </row>
    <row r="5" spans="1:12" x14ac:dyDescent="0.3">
      <c r="A5" s="3" t="s">
        <v>20</v>
      </c>
      <c r="B5" s="3" t="s">
        <v>366</v>
      </c>
      <c r="C5" s="3" t="s">
        <v>189</v>
      </c>
      <c r="D5">
        <f>COUNTIF('13(0)'!B:B,A5)</f>
        <v>1</v>
      </c>
      <c r="E5">
        <f>COUNTIF('15-18 (0)'!B:B,Klubbar!A5)</f>
        <v>0</v>
      </c>
      <c r="F5">
        <f t="shared" si="3"/>
        <v>1</v>
      </c>
      <c r="G5">
        <f>COUNTIF('Green&amp;Orange&amp;Lokal (750)'!B:B,A5)</f>
        <v>0</v>
      </c>
      <c r="H5">
        <f>COUNTIF('HerrDamVeteran 1250kr'!B:B,A5)</f>
        <v>8</v>
      </c>
      <c r="I5">
        <f>COUNTIF('Elitserien Div 1 2500kr'!B:B,A5)</f>
        <v>1</v>
      </c>
      <c r="J5">
        <f t="shared" si="0"/>
        <v>12500</v>
      </c>
      <c r="K5">
        <f t="shared" si="2"/>
        <v>750</v>
      </c>
      <c r="L5">
        <f t="shared" si="1"/>
        <v>13250</v>
      </c>
    </row>
    <row r="6" spans="1:12" x14ac:dyDescent="0.3">
      <c r="A6" s="3" t="s">
        <v>46</v>
      </c>
      <c r="B6" s="3" t="s">
        <v>367</v>
      </c>
      <c r="C6" s="3" t="s">
        <v>190</v>
      </c>
      <c r="D6">
        <f>COUNTIF('13(0)'!B:B,A6)</f>
        <v>0</v>
      </c>
      <c r="E6">
        <f>COUNTIF('15-18 (0)'!B:B,Klubbar!A6)</f>
        <v>0</v>
      </c>
      <c r="F6">
        <f t="shared" si="3"/>
        <v>0</v>
      </c>
      <c r="G6">
        <f>COUNTIF('Green&amp;Orange&amp;Lokal (750)'!B:B,A6)</f>
        <v>0</v>
      </c>
      <c r="H6">
        <f>COUNTIF('HerrDamVeteran 1250kr'!B:B,A6)</f>
        <v>1</v>
      </c>
      <c r="I6">
        <f>COUNTIF('Elitserien Div 1 2500kr'!B:B,A6)</f>
        <v>0</v>
      </c>
      <c r="J6">
        <f t="shared" si="0"/>
        <v>1250</v>
      </c>
      <c r="K6">
        <f t="shared" si="2"/>
        <v>0</v>
      </c>
      <c r="L6">
        <f t="shared" si="1"/>
        <v>1250</v>
      </c>
    </row>
    <row r="7" spans="1:12" x14ac:dyDescent="0.3">
      <c r="A7" s="3" t="s">
        <v>35</v>
      </c>
      <c r="B7" s="3" t="s">
        <v>368</v>
      </c>
      <c r="C7" s="3" t="s">
        <v>191</v>
      </c>
      <c r="D7">
        <f>COUNTIF('13(0)'!B:B,A7)</f>
        <v>4</v>
      </c>
      <c r="E7">
        <f>COUNTIF('15-18 (0)'!B:B,Klubbar!A7)</f>
        <v>3</v>
      </c>
      <c r="F7">
        <f t="shared" si="3"/>
        <v>7</v>
      </c>
      <c r="G7">
        <f>COUNTIF('Green&amp;Orange&amp;Lokal (750)'!B:B,A7)</f>
        <v>4</v>
      </c>
      <c r="H7">
        <f>COUNTIF('HerrDamVeteran 1250kr'!B:B,A7)</f>
        <v>8</v>
      </c>
      <c r="I7">
        <f>COUNTIF('Elitserien Div 1 2500kr'!B:B,A7)</f>
        <v>2</v>
      </c>
      <c r="J7">
        <f t="shared" si="0"/>
        <v>18000</v>
      </c>
      <c r="K7">
        <f t="shared" si="2"/>
        <v>6750</v>
      </c>
      <c r="L7">
        <f t="shared" si="1"/>
        <v>24750</v>
      </c>
    </row>
    <row r="8" spans="1:12" x14ac:dyDescent="0.3">
      <c r="A8" s="3" t="s">
        <v>47</v>
      </c>
      <c r="B8" s="3" t="s">
        <v>369</v>
      </c>
      <c r="C8" s="3" t="s">
        <v>192</v>
      </c>
      <c r="D8">
        <f>COUNTIF('13(0)'!B:B,A8)</f>
        <v>0</v>
      </c>
      <c r="E8">
        <f>COUNTIF('15-18 (0)'!B:B,Klubbar!A8)</f>
        <v>0</v>
      </c>
      <c r="F8">
        <f t="shared" si="3"/>
        <v>0</v>
      </c>
      <c r="G8">
        <f>COUNTIF('Green&amp;Orange&amp;Lokal (750)'!B:B,A8)</f>
        <v>0</v>
      </c>
      <c r="H8">
        <f>COUNTIF('HerrDamVeteran 1250kr'!B:B,A8)</f>
        <v>6</v>
      </c>
      <c r="I8">
        <f>COUNTIF('Elitserien Div 1 2500kr'!B:B,A8)</f>
        <v>0</v>
      </c>
      <c r="J8">
        <f t="shared" si="0"/>
        <v>7500</v>
      </c>
      <c r="K8">
        <f t="shared" si="2"/>
        <v>0</v>
      </c>
      <c r="L8">
        <f t="shared" si="1"/>
        <v>7500</v>
      </c>
    </row>
    <row r="9" spans="1:12" x14ac:dyDescent="0.3">
      <c r="A9" s="3" t="s">
        <v>48</v>
      </c>
      <c r="B9" s="3" t="s">
        <v>370</v>
      </c>
      <c r="C9" s="3" t="s">
        <v>193</v>
      </c>
      <c r="D9">
        <f>COUNTIF('13(0)'!B:B,A9)</f>
        <v>0</v>
      </c>
      <c r="E9">
        <f>COUNTIF('15-18 (0)'!B:B,Klubbar!A9)</f>
        <v>0</v>
      </c>
      <c r="F9">
        <f t="shared" si="3"/>
        <v>0</v>
      </c>
      <c r="G9">
        <f>COUNTIF('Green&amp;Orange&amp;Lokal (750)'!B:B,A9)</f>
        <v>0</v>
      </c>
      <c r="H9">
        <f>COUNTIF('HerrDamVeteran 1250kr'!B:B,A9)</f>
        <v>1</v>
      </c>
      <c r="I9">
        <f>COUNTIF('Elitserien Div 1 2500kr'!B:B,A9)</f>
        <v>0</v>
      </c>
      <c r="J9">
        <f t="shared" si="0"/>
        <v>1250</v>
      </c>
      <c r="K9">
        <f t="shared" si="2"/>
        <v>0</v>
      </c>
      <c r="L9">
        <f t="shared" si="1"/>
        <v>1250</v>
      </c>
    </row>
    <row r="10" spans="1:12" x14ac:dyDescent="0.3">
      <c r="A10" s="3" t="s">
        <v>49</v>
      </c>
      <c r="B10" s="3" t="s">
        <v>371</v>
      </c>
      <c r="C10" s="3" t="s">
        <v>194</v>
      </c>
      <c r="D10">
        <f>COUNTIF('13(0)'!B:B,A10)</f>
        <v>0</v>
      </c>
      <c r="E10">
        <f>COUNTIF('15-18 (0)'!B:B,Klubbar!A10)</f>
        <v>0</v>
      </c>
      <c r="F10">
        <f t="shared" si="3"/>
        <v>0</v>
      </c>
      <c r="G10">
        <f>COUNTIF('Green&amp;Orange&amp;Lokal (750)'!B:B,A10)</f>
        <v>0</v>
      </c>
      <c r="H10">
        <f>COUNTIF('HerrDamVeteran 1250kr'!B:B,A10)</f>
        <v>1</v>
      </c>
      <c r="I10">
        <f>COUNTIF('Elitserien Div 1 2500kr'!B:B,A10)</f>
        <v>0</v>
      </c>
      <c r="J10">
        <f t="shared" si="0"/>
        <v>1250</v>
      </c>
      <c r="K10">
        <f t="shared" si="2"/>
        <v>0</v>
      </c>
      <c r="L10">
        <f t="shared" si="1"/>
        <v>1250</v>
      </c>
    </row>
    <row r="11" spans="1:12" x14ac:dyDescent="0.3">
      <c r="A11" s="3" t="s">
        <v>50</v>
      </c>
      <c r="B11" s="3" t="s">
        <v>372</v>
      </c>
      <c r="C11" s="3" t="s">
        <v>195</v>
      </c>
      <c r="D11">
        <f>COUNTIF('13(0)'!B:B,A11)</f>
        <v>0</v>
      </c>
      <c r="E11">
        <f>COUNTIF('15-18 (0)'!B:B,Klubbar!A11)</f>
        <v>1</v>
      </c>
      <c r="F11">
        <f t="shared" si="3"/>
        <v>1</v>
      </c>
      <c r="G11">
        <f>COUNTIF('Green&amp;Orange&amp;Lokal (750)'!B:B,A11)</f>
        <v>1</v>
      </c>
      <c r="H11">
        <f>COUNTIF('HerrDamVeteran 1250kr'!B:B,A11)</f>
        <v>0</v>
      </c>
      <c r="I11">
        <f>COUNTIF('Elitserien Div 1 2500kr'!B:B,A11)</f>
        <v>0</v>
      </c>
      <c r="J11">
        <f t="shared" si="0"/>
        <v>750</v>
      </c>
      <c r="K11">
        <f t="shared" si="2"/>
        <v>1250</v>
      </c>
      <c r="L11">
        <f t="shared" si="1"/>
        <v>2000</v>
      </c>
    </row>
    <row r="12" spans="1:12" x14ac:dyDescent="0.3">
      <c r="A12" s="3" t="s">
        <v>51</v>
      </c>
      <c r="B12" s="3" t="s">
        <v>373</v>
      </c>
      <c r="C12" s="3" t="s">
        <v>196</v>
      </c>
      <c r="D12">
        <f>COUNTIF('13(0)'!B:B,A12)</f>
        <v>0</v>
      </c>
      <c r="E12">
        <f>COUNTIF('15-18 (0)'!B:B,Klubbar!A12)</f>
        <v>0</v>
      </c>
      <c r="F12">
        <f t="shared" si="3"/>
        <v>0</v>
      </c>
      <c r="G12">
        <f>COUNTIF('Green&amp;Orange&amp;Lokal (750)'!B:B,A12)</f>
        <v>0</v>
      </c>
      <c r="H12">
        <f>COUNTIF('HerrDamVeteran 1250kr'!B:B,A12)</f>
        <v>1</v>
      </c>
      <c r="I12">
        <f>COUNTIF('Elitserien Div 1 2500kr'!B:B,A12)</f>
        <v>0</v>
      </c>
      <c r="J12">
        <f t="shared" si="0"/>
        <v>1250</v>
      </c>
      <c r="K12">
        <f t="shared" si="2"/>
        <v>0</v>
      </c>
      <c r="L12">
        <f t="shared" si="1"/>
        <v>1250</v>
      </c>
    </row>
    <row r="13" spans="1:12" x14ac:dyDescent="0.3">
      <c r="A13" s="3" t="s">
        <v>52</v>
      </c>
      <c r="B13" s="3" t="s">
        <v>374</v>
      </c>
      <c r="C13" s="3" t="s">
        <v>197</v>
      </c>
      <c r="D13">
        <f>COUNTIF('13(0)'!B:B,A13)</f>
        <v>0</v>
      </c>
      <c r="E13">
        <f>COUNTIF('15-18 (0)'!B:B,Klubbar!A13)</f>
        <v>1</v>
      </c>
      <c r="F13">
        <f t="shared" si="3"/>
        <v>1</v>
      </c>
      <c r="G13">
        <f>COUNTIF('Green&amp;Orange&amp;Lokal (750)'!B:B,A13)</f>
        <v>1</v>
      </c>
      <c r="H13">
        <f>COUNTIF('HerrDamVeteran 1250kr'!B:B,A13)</f>
        <v>0</v>
      </c>
      <c r="I13">
        <f>COUNTIF('Elitserien Div 1 2500kr'!B:B,A13)</f>
        <v>0</v>
      </c>
      <c r="J13">
        <f t="shared" si="0"/>
        <v>750</v>
      </c>
      <c r="K13">
        <f t="shared" si="2"/>
        <v>1250</v>
      </c>
      <c r="L13">
        <f t="shared" si="1"/>
        <v>2000</v>
      </c>
    </row>
    <row r="14" spans="1:12" x14ac:dyDescent="0.3">
      <c r="A14" s="3" t="s">
        <v>53</v>
      </c>
      <c r="B14" s="3" t="s">
        <v>375</v>
      </c>
      <c r="C14" s="3" t="s">
        <v>198</v>
      </c>
      <c r="D14">
        <f>COUNTIF('13(0)'!B:B,A14)</f>
        <v>0</v>
      </c>
      <c r="E14">
        <f>COUNTIF('15-18 (0)'!B:B,Klubbar!A14)</f>
        <v>0</v>
      </c>
      <c r="F14">
        <f t="shared" si="3"/>
        <v>0</v>
      </c>
      <c r="G14">
        <f>COUNTIF('Green&amp;Orange&amp;Lokal (750)'!B:B,A14)</f>
        <v>0</v>
      </c>
      <c r="H14">
        <f>COUNTIF('HerrDamVeteran 1250kr'!B:B,A14)</f>
        <v>3</v>
      </c>
      <c r="I14">
        <f>COUNTIF('Elitserien Div 1 2500kr'!B:B,A14)</f>
        <v>0</v>
      </c>
      <c r="J14">
        <f t="shared" si="0"/>
        <v>3750</v>
      </c>
      <c r="K14">
        <f t="shared" si="2"/>
        <v>0</v>
      </c>
      <c r="L14">
        <f t="shared" si="1"/>
        <v>3750</v>
      </c>
    </row>
    <row r="15" spans="1:12" x14ac:dyDescent="0.3">
      <c r="A15" s="3" t="s">
        <v>361</v>
      </c>
      <c r="B15" s="3" t="s">
        <v>376</v>
      </c>
      <c r="C15" s="3">
        <v>15003</v>
      </c>
      <c r="D15">
        <f>COUNTIF('13(0)'!B:B,A15)</f>
        <v>0</v>
      </c>
      <c r="E15">
        <f>COUNTIF('15-18 (0)'!B:B,Klubbar!A15)</f>
        <v>0</v>
      </c>
      <c r="F15">
        <f t="shared" si="3"/>
        <v>0</v>
      </c>
      <c r="G15">
        <f>COUNTIF('Green&amp;Orange&amp;Lokal (750)'!B:B,A15)</f>
        <v>1</v>
      </c>
      <c r="H15">
        <f>COUNTIF('HerrDamVeteran 1250kr'!B:B,A15)</f>
        <v>0</v>
      </c>
      <c r="I15">
        <f>COUNTIF('Elitserien Div 1 2500kr'!B:B,A15)</f>
        <v>0</v>
      </c>
      <c r="J15">
        <f t="shared" si="0"/>
        <v>750</v>
      </c>
      <c r="K15">
        <f t="shared" si="2"/>
        <v>0</v>
      </c>
      <c r="L15">
        <f t="shared" si="1"/>
        <v>750</v>
      </c>
    </row>
    <row r="16" spans="1:12" x14ac:dyDescent="0.3">
      <c r="A16" s="3" t="s">
        <v>54</v>
      </c>
      <c r="B16" s="3" t="s">
        <v>377</v>
      </c>
      <c r="C16" s="3" t="s">
        <v>199</v>
      </c>
      <c r="D16">
        <f>COUNTIF('13(0)'!B:B,A16)</f>
        <v>0</v>
      </c>
      <c r="E16">
        <f>COUNTIF('15-18 (0)'!B:B,Klubbar!A16)</f>
        <v>0</v>
      </c>
      <c r="F16">
        <f t="shared" si="3"/>
        <v>0</v>
      </c>
      <c r="G16">
        <f>COUNTIF('Green&amp;Orange&amp;Lokal (750)'!B:B,A16)</f>
        <v>0</v>
      </c>
      <c r="H16">
        <f>COUNTIF('HerrDamVeteran 1250kr'!B:B,A16)</f>
        <v>1</v>
      </c>
      <c r="I16">
        <f>COUNTIF('Elitserien Div 1 2500kr'!B:B,A16)</f>
        <v>0</v>
      </c>
      <c r="J16">
        <f t="shared" si="0"/>
        <v>1250</v>
      </c>
      <c r="K16">
        <f t="shared" si="2"/>
        <v>0</v>
      </c>
      <c r="L16">
        <f t="shared" si="1"/>
        <v>1250</v>
      </c>
    </row>
    <row r="17" spans="1:12" x14ac:dyDescent="0.3">
      <c r="A17" s="3" t="s">
        <v>55</v>
      </c>
      <c r="B17" s="3" t="s">
        <v>378</v>
      </c>
      <c r="C17" s="3" t="s">
        <v>200</v>
      </c>
      <c r="D17">
        <f>COUNTIF('13(0)'!B:B,A17)</f>
        <v>4</v>
      </c>
      <c r="E17">
        <f>COUNTIF('15-18 (0)'!B:B,Klubbar!A17)</f>
        <v>0</v>
      </c>
      <c r="F17">
        <f t="shared" si="3"/>
        <v>4</v>
      </c>
      <c r="G17">
        <f>COUNTIF('Green&amp;Orange&amp;Lokal (750)'!B:B,A17)</f>
        <v>0</v>
      </c>
      <c r="H17">
        <f>COUNTIF('HerrDamVeteran 1250kr'!B:B,A17)</f>
        <v>4</v>
      </c>
      <c r="I17">
        <f>COUNTIF('Elitserien Div 1 2500kr'!B:B,A17)</f>
        <v>0</v>
      </c>
      <c r="J17">
        <f t="shared" si="0"/>
        <v>5000</v>
      </c>
      <c r="K17">
        <f t="shared" si="2"/>
        <v>3000</v>
      </c>
      <c r="L17">
        <f t="shared" si="1"/>
        <v>8000</v>
      </c>
    </row>
    <row r="18" spans="1:12" x14ac:dyDescent="0.3">
      <c r="A18" s="3" t="s">
        <v>56</v>
      </c>
      <c r="B18" s="3" t="s">
        <v>379</v>
      </c>
      <c r="C18" s="3" t="s">
        <v>201</v>
      </c>
      <c r="D18">
        <f>COUNTIF('13(0)'!B:B,A18)</f>
        <v>0</v>
      </c>
      <c r="E18">
        <f>COUNTIF('15-18 (0)'!B:B,Klubbar!A18)</f>
        <v>0</v>
      </c>
      <c r="F18">
        <f t="shared" si="3"/>
        <v>0</v>
      </c>
      <c r="G18">
        <f>COUNTIF('Green&amp;Orange&amp;Lokal (750)'!B:B,A18)</f>
        <v>0</v>
      </c>
      <c r="H18">
        <f>COUNTIF('HerrDamVeteran 1250kr'!B:B,A18)</f>
        <v>1</v>
      </c>
      <c r="I18">
        <f>COUNTIF('Elitserien Div 1 2500kr'!B:B,A18)</f>
        <v>1</v>
      </c>
      <c r="J18">
        <f t="shared" si="0"/>
        <v>3750</v>
      </c>
      <c r="K18">
        <f t="shared" si="2"/>
        <v>0</v>
      </c>
      <c r="L18">
        <f t="shared" si="1"/>
        <v>3750</v>
      </c>
    </row>
    <row r="19" spans="1:12" x14ac:dyDescent="0.3">
      <c r="A19" s="3" t="s">
        <v>25</v>
      </c>
      <c r="B19" s="3" t="s">
        <v>380</v>
      </c>
      <c r="C19" s="3" t="s">
        <v>202</v>
      </c>
      <c r="D19">
        <f>COUNTIF('13(0)'!B:B,A19)</f>
        <v>1</v>
      </c>
      <c r="E19">
        <f>COUNTIF('15-18 (0)'!B:B,Klubbar!A19)</f>
        <v>2</v>
      </c>
      <c r="F19">
        <f t="shared" si="3"/>
        <v>3</v>
      </c>
      <c r="G19">
        <f>COUNTIF('Green&amp;Orange&amp;Lokal (750)'!B:B,A19)</f>
        <v>0</v>
      </c>
      <c r="H19">
        <f>COUNTIF('HerrDamVeteran 1250kr'!B:B,A19)</f>
        <v>7</v>
      </c>
      <c r="I19">
        <f>COUNTIF('Elitserien Div 1 2500kr'!B:B,A19)</f>
        <v>0</v>
      </c>
      <c r="J19">
        <f t="shared" si="0"/>
        <v>8750</v>
      </c>
      <c r="K19">
        <f t="shared" si="2"/>
        <v>3250</v>
      </c>
      <c r="L19">
        <f t="shared" si="1"/>
        <v>12000</v>
      </c>
    </row>
    <row r="20" spans="1:12" x14ac:dyDescent="0.3">
      <c r="A20" s="3" t="s">
        <v>30</v>
      </c>
      <c r="B20" s="3" t="s">
        <v>381</v>
      </c>
      <c r="C20" s="3" t="s">
        <v>203</v>
      </c>
      <c r="D20">
        <f>COUNTIF('13(0)'!B:B,A20)</f>
        <v>2</v>
      </c>
      <c r="E20">
        <f>COUNTIF('15-18 (0)'!B:B,Klubbar!A20)</f>
        <v>2</v>
      </c>
      <c r="F20">
        <f t="shared" si="3"/>
        <v>4</v>
      </c>
      <c r="G20">
        <f>COUNTIF('Green&amp;Orange&amp;Lokal (750)'!B:B,A20)</f>
        <v>0</v>
      </c>
      <c r="H20">
        <f>COUNTIF('HerrDamVeteran 1250kr'!B:B,A20)</f>
        <v>10</v>
      </c>
      <c r="I20">
        <f>COUNTIF('Elitserien Div 1 2500kr'!B:B,A20)</f>
        <v>0</v>
      </c>
      <c r="J20">
        <f t="shared" si="0"/>
        <v>12500</v>
      </c>
      <c r="K20">
        <f t="shared" si="2"/>
        <v>4000</v>
      </c>
      <c r="L20">
        <f t="shared" si="1"/>
        <v>16500</v>
      </c>
    </row>
    <row r="21" spans="1:12" x14ac:dyDescent="0.3">
      <c r="A21" s="3" t="s">
        <v>57</v>
      </c>
      <c r="B21" s="3" t="s">
        <v>382</v>
      </c>
      <c r="C21" s="3" t="s">
        <v>204</v>
      </c>
      <c r="D21">
        <f>COUNTIF('13(0)'!B:B,A21)</f>
        <v>0</v>
      </c>
      <c r="E21">
        <f>COUNTIF('15-18 (0)'!B:B,Klubbar!A21)</f>
        <v>0</v>
      </c>
      <c r="F21">
        <f t="shared" si="3"/>
        <v>0</v>
      </c>
      <c r="G21">
        <f>COUNTIF('Green&amp;Orange&amp;Lokal (750)'!B:B,A21)</f>
        <v>0</v>
      </c>
      <c r="H21">
        <f>COUNTIF('HerrDamVeteran 1250kr'!B:B,A21)</f>
        <v>3</v>
      </c>
      <c r="I21">
        <f>COUNTIF('Elitserien Div 1 2500kr'!B:B,A21)</f>
        <v>0</v>
      </c>
      <c r="J21">
        <f t="shared" si="0"/>
        <v>3750</v>
      </c>
      <c r="K21">
        <f t="shared" si="2"/>
        <v>0</v>
      </c>
      <c r="L21">
        <f t="shared" si="1"/>
        <v>3750</v>
      </c>
    </row>
    <row r="22" spans="1:12" x14ac:dyDescent="0.3">
      <c r="A22" s="3" t="s">
        <v>58</v>
      </c>
      <c r="B22" s="3" t="s">
        <v>383</v>
      </c>
      <c r="C22" s="3" t="s">
        <v>205</v>
      </c>
      <c r="D22">
        <f>COUNTIF('13(0)'!B:B,A22)</f>
        <v>0</v>
      </c>
      <c r="E22">
        <f>COUNTIF('15-18 (0)'!B:B,Klubbar!A22)</f>
        <v>0</v>
      </c>
      <c r="F22">
        <f t="shared" si="3"/>
        <v>0</v>
      </c>
      <c r="G22">
        <f>COUNTIF('Green&amp;Orange&amp;Lokal (750)'!B:B,A22)</f>
        <v>0</v>
      </c>
      <c r="H22">
        <f>COUNTIF('HerrDamVeteran 1250kr'!B:B,A22)</f>
        <v>2</v>
      </c>
      <c r="I22">
        <f>COUNTIF('Elitserien Div 1 2500kr'!B:B,A22)</f>
        <v>0</v>
      </c>
      <c r="J22">
        <f t="shared" si="0"/>
        <v>2500</v>
      </c>
      <c r="K22">
        <f t="shared" si="2"/>
        <v>0</v>
      </c>
      <c r="L22">
        <f t="shared" si="1"/>
        <v>2500</v>
      </c>
    </row>
    <row r="23" spans="1:12" x14ac:dyDescent="0.3">
      <c r="A23" s="3" t="s">
        <v>59</v>
      </c>
      <c r="B23" s="3" t="s">
        <v>384</v>
      </c>
      <c r="C23" s="3" t="s">
        <v>206</v>
      </c>
      <c r="D23">
        <f>COUNTIF('13(0)'!B:B,A23)</f>
        <v>1</v>
      </c>
      <c r="E23">
        <f>COUNTIF('15-18 (0)'!B:B,Klubbar!A23)</f>
        <v>1</v>
      </c>
      <c r="F23">
        <f t="shared" si="3"/>
        <v>2</v>
      </c>
      <c r="G23">
        <f>COUNTIF('Green&amp;Orange&amp;Lokal (750)'!B:B,A23)</f>
        <v>0</v>
      </c>
      <c r="H23">
        <f>COUNTIF('HerrDamVeteran 1250kr'!B:B,A23)</f>
        <v>4</v>
      </c>
      <c r="I23">
        <f>COUNTIF('Elitserien Div 1 2500kr'!B:B,A23)</f>
        <v>0</v>
      </c>
      <c r="J23">
        <f t="shared" si="0"/>
        <v>5000</v>
      </c>
      <c r="K23">
        <f t="shared" si="2"/>
        <v>2000</v>
      </c>
      <c r="L23">
        <f t="shared" si="1"/>
        <v>7000</v>
      </c>
    </row>
    <row r="24" spans="1:12" x14ac:dyDescent="0.3">
      <c r="A24" s="3" t="s">
        <v>24</v>
      </c>
      <c r="B24" s="3" t="s">
        <v>385</v>
      </c>
      <c r="C24" s="3" t="s">
        <v>207</v>
      </c>
      <c r="D24">
        <f>COUNTIF('13(0)'!B:B,A24)</f>
        <v>0</v>
      </c>
      <c r="E24">
        <f>COUNTIF('15-18 (0)'!B:B,Klubbar!A24)</f>
        <v>2</v>
      </c>
      <c r="F24">
        <f t="shared" si="3"/>
        <v>2</v>
      </c>
      <c r="G24">
        <f>COUNTIF('Green&amp;Orange&amp;Lokal (750)'!B:B,A24)</f>
        <v>0</v>
      </c>
      <c r="H24">
        <f>COUNTIF('HerrDamVeteran 1250kr'!B:B,A24)</f>
        <v>6</v>
      </c>
      <c r="I24">
        <f>COUNTIF('Elitserien Div 1 2500kr'!B:B,A24)</f>
        <v>1</v>
      </c>
      <c r="J24">
        <f t="shared" si="0"/>
        <v>10000</v>
      </c>
      <c r="K24">
        <f t="shared" si="2"/>
        <v>2500</v>
      </c>
      <c r="L24">
        <f t="shared" si="1"/>
        <v>12500</v>
      </c>
    </row>
    <row r="25" spans="1:12" x14ac:dyDescent="0.3">
      <c r="A25" s="3" t="s">
        <v>60</v>
      </c>
      <c r="B25" s="3" t="s">
        <v>386</v>
      </c>
      <c r="C25" s="3" t="s">
        <v>208</v>
      </c>
      <c r="D25">
        <f>COUNTIF('13(0)'!B:B,A25)</f>
        <v>0</v>
      </c>
      <c r="E25">
        <f>COUNTIF('15-18 (0)'!B:B,Klubbar!A25)</f>
        <v>1</v>
      </c>
      <c r="F25">
        <f t="shared" si="3"/>
        <v>1</v>
      </c>
      <c r="G25">
        <f>COUNTIF('Green&amp;Orange&amp;Lokal (750)'!B:B,A25)</f>
        <v>0</v>
      </c>
      <c r="H25">
        <f>COUNTIF('HerrDamVeteran 1250kr'!B:B,A25)</f>
        <v>8</v>
      </c>
      <c r="I25">
        <f>COUNTIF('Elitserien Div 1 2500kr'!B:B,A25)</f>
        <v>0</v>
      </c>
      <c r="J25">
        <f t="shared" si="0"/>
        <v>10000</v>
      </c>
      <c r="K25">
        <f t="shared" si="2"/>
        <v>1250</v>
      </c>
      <c r="L25">
        <f t="shared" si="1"/>
        <v>11250</v>
      </c>
    </row>
    <row r="26" spans="1:12" x14ac:dyDescent="0.3">
      <c r="A26" s="3" t="s">
        <v>61</v>
      </c>
      <c r="B26" s="3" t="s">
        <v>387</v>
      </c>
      <c r="C26" s="3" t="s">
        <v>209</v>
      </c>
      <c r="D26">
        <f>COUNTIF('13(0)'!B:B,A26)</f>
        <v>0</v>
      </c>
      <c r="E26">
        <f>COUNTIF('15-18 (0)'!B:B,Klubbar!A26)</f>
        <v>0</v>
      </c>
      <c r="F26">
        <f t="shared" si="3"/>
        <v>0</v>
      </c>
      <c r="G26">
        <f>COUNTIF('Green&amp;Orange&amp;Lokal (750)'!B:B,A26)</f>
        <v>0</v>
      </c>
      <c r="H26">
        <f>COUNTIF('HerrDamVeteran 1250kr'!B:B,A26)</f>
        <v>4</v>
      </c>
      <c r="I26">
        <f>COUNTIF('Elitserien Div 1 2500kr'!B:B,A26)</f>
        <v>1</v>
      </c>
      <c r="J26">
        <f t="shared" si="0"/>
        <v>7500</v>
      </c>
      <c r="K26">
        <f t="shared" si="2"/>
        <v>0</v>
      </c>
      <c r="L26">
        <f t="shared" si="1"/>
        <v>7500</v>
      </c>
    </row>
    <row r="27" spans="1:12" x14ac:dyDescent="0.3">
      <c r="A27" s="3" t="s">
        <v>62</v>
      </c>
      <c r="B27" s="3" t="s">
        <v>388</v>
      </c>
      <c r="C27" s="3" t="s">
        <v>210</v>
      </c>
      <c r="D27">
        <f>COUNTIF('13(0)'!B:B,A27)</f>
        <v>0</v>
      </c>
      <c r="E27">
        <f>COUNTIF('15-18 (0)'!B:B,Klubbar!A27)</f>
        <v>1</v>
      </c>
      <c r="F27">
        <f t="shared" si="3"/>
        <v>1</v>
      </c>
      <c r="G27">
        <f>COUNTIF('Green&amp;Orange&amp;Lokal (750)'!B:B,A27)</f>
        <v>2</v>
      </c>
      <c r="H27">
        <f>COUNTIF('HerrDamVeteran 1250kr'!B:B,A27)</f>
        <v>8</v>
      </c>
      <c r="I27">
        <f>COUNTIF('Elitserien Div 1 2500kr'!B:B,A27)</f>
        <v>0</v>
      </c>
      <c r="J27">
        <f t="shared" si="0"/>
        <v>11500</v>
      </c>
      <c r="K27">
        <f t="shared" si="2"/>
        <v>1250</v>
      </c>
      <c r="L27">
        <f t="shared" si="1"/>
        <v>12750</v>
      </c>
    </row>
    <row r="28" spans="1:12" x14ac:dyDescent="0.3">
      <c r="A28" s="3" t="s">
        <v>63</v>
      </c>
      <c r="B28" s="3" t="s">
        <v>389</v>
      </c>
      <c r="C28" s="3" t="s">
        <v>211</v>
      </c>
      <c r="D28">
        <f>COUNTIF('13(0)'!B:B,A28)</f>
        <v>2</v>
      </c>
      <c r="E28">
        <f>COUNTIF('15-18 (0)'!B:B,Klubbar!A28)</f>
        <v>2</v>
      </c>
      <c r="F28">
        <f t="shared" si="3"/>
        <v>4</v>
      </c>
      <c r="G28">
        <f>COUNTIF('Green&amp;Orange&amp;Lokal (750)'!B:B,A28)</f>
        <v>3</v>
      </c>
      <c r="H28">
        <f>COUNTIF('HerrDamVeteran 1250kr'!B:B,A28)</f>
        <v>4</v>
      </c>
      <c r="I28">
        <f>COUNTIF('Elitserien Div 1 2500kr'!B:B,A28)</f>
        <v>3</v>
      </c>
      <c r="J28">
        <f t="shared" si="0"/>
        <v>14750</v>
      </c>
      <c r="K28">
        <f t="shared" si="2"/>
        <v>4000</v>
      </c>
      <c r="L28">
        <f t="shared" si="1"/>
        <v>18750</v>
      </c>
    </row>
    <row r="29" spans="1:12" x14ac:dyDescent="0.3">
      <c r="A29" s="3" t="s">
        <v>64</v>
      </c>
      <c r="B29" s="3" t="s">
        <v>390</v>
      </c>
      <c r="C29" s="3" t="s">
        <v>212</v>
      </c>
      <c r="D29">
        <f>COUNTIF('13(0)'!B:B,A29)</f>
        <v>1</v>
      </c>
      <c r="E29">
        <f>COUNTIF('15-18 (0)'!B:B,Klubbar!A29)</f>
        <v>0</v>
      </c>
      <c r="F29">
        <f t="shared" si="3"/>
        <v>1</v>
      </c>
      <c r="G29">
        <f>COUNTIF('Green&amp;Orange&amp;Lokal (750)'!B:B,A29)</f>
        <v>3</v>
      </c>
      <c r="H29">
        <f>COUNTIF('HerrDamVeteran 1250kr'!B:B,A29)</f>
        <v>2</v>
      </c>
      <c r="I29">
        <f>COUNTIF('Elitserien Div 1 2500kr'!B:B,A29)</f>
        <v>0</v>
      </c>
      <c r="J29">
        <f t="shared" si="0"/>
        <v>4750</v>
      </c>
      <c r="K29">
        <f t="shared" si="2"/>
        <v>750</v>
      </c>
      <c r="L29">
        <f t="shared" si="1"/>
        <v>5500</v>
      </c>
    </row>
    <row r="30" spans="1:12" x14ac:dyDescent="0.3">
      <c r="A30" s="3" t="s">
        <v>65</v>
      </c>
      <c r="B30" s="3" t="s">
        <v>391</v>
      </c>
      <c r="C30" s="3" t="s">
        <v>213</v>
      </c>
      <c r="D30">
        <f>COUNTIF('13(0)'!B:B,A30)</f>
        <v>0</v>
      </c>
      <c r="E30">
        <f>COUNTIF('15-18 (0)'!B:B,Klubbar!A30)</f>
        <v>0</v>
      </c>
      <c r="F30">
        <f t="shared" si="3"/>
        <v>0</v>
      </c>
      <c r="G30">
        <f>COUNTIF('Green&amp;Orange&amp;Lokal (750)'!B:B,A30)</f>
        <v>0</v>
      </c>
      <c r="H30">
        <f>COUNTIF('HerrDamVeteran 1250kr'!B:B,A30)</f>
        <v>3</v>
      </c>
      <c r="I30">
        <f>COUNTIF('Elitserien Div 1 2500kr'!B:B,A30)</f>
        <v>0</v>
      </c>
      <c r="J30">
        <f t="shared" si="0"/>
        <v>3750</v>
      </c>
      <c r="K30">
        <f t="shared" si="2"/>
        <v>0</v>
      </c>
      <c r="L30">
        <f t="shared" si="1"/>
        <v>3750</v>
      </c>
    </row>
    <row r="31" spans="1:12" x14ac:dyDescent="0.3">
      <c r="A31" s="3" t="s">
        <v>66</v>
      </c>
      <c r="B31" s="3" t="s">
        <v>392</v>
      </c>
      <c r="C31" s="3" t="s">
        <v>214</v>
      </c>
      <c r="D31">
        <f>COUNTIF('13(0)'!B:B,A31)</f>
        <v>0</v>
      </c>
      <c r="E31">
        <f>COUNTIF('15-18 (0)'!B:B,Klubbar!A31)</f>
        <v>0</v>
      </c>
      <c r="F31">
        <f t="shared" si="3"/>
        <v>0</v>
      </c>
      <c r="G31">
        <f>COUNTIF('Green&amp;Orange&amp;Lokal (750)'!B:B,A31)</f>
        <v>0</v>
      </c>
      <c r="H31">
        <f>COUNTIF('HerrDamVeteran 1250kr'!B:B,A31)</f>
        <v>3</v>
      </c>
      <c r="I31">
        <f>COUNTIF('Elitserien Div 1 2500kr'!B:B,A31)</f>
        <v>0</v>
      </c>
      <c r="J31">
        <f t="shared" si="0"/>
        <v>3750</v>
      </c>
      <c r="K31">
        <f t="shared" si="2"/>
        <v>0</v>
      </c>
      <c r="L31">
        <f t="shared" si="1"/>
        <v>3750</v>
      </c>
    </row>
    <row r="32" spans="1:12" x14ac:dyDescent="0.3">
      <c r="A32" s="3" t="s">
        <v>67</v>
      </c>
      <c r="B32" s="3" t="s">
        <v>393</v>
      </c>
      <c r="C32" s="3" t="s">
        <v>215</v>
      </c>
      <c r="D32">
        <f>COUNTIF('13(0)'!B:B,A32)</f>
        <v>0</v>
      </c>
      <c r="E32">
        <f>COUNTIF('15-18 (0)'!B:B,Klubbar!A32)</f>
        <v>0</v>
      </c>
      <c r="F32">
        <f t="shared" si="3"/>
        <v>0</v>
      </c>
      <c r="G32">
        <f>COUNTIF('Green&amp;Orange&amp;Lokal (750)'!B:B,A32)</f>
        <v>0</v>
      </c>
      <c r="H32">
        <f>COUNTIF('HerrDamVeteran 1250kr'!B:B,A32)</f>
        <v>6</v>
      </c>
      <c r="I32">
        <f>COUNTIF('Elitserien Div 1 2500kr'!B:B,A32)</f>
        <v>0</v>
      </c>
      <c r="J32">
        <f t="shared" si="0"/>
        <v>7500</v>
      </c>
      <c r="K32">
        <f t="shared" si="2"/>
        <v>0</v>
      </c>
      <c r="L32">
        <f t="shared" si="1"/>
        <v>7500</v>
      </c>
    </row>
    <row r="33" spans="1:12" x14ac:dyDescent="0.3">
      <c r="A33" s="3" t="s">
        <v>68</v>
      </c>
      <c r="B33" s="3" t="s">
        <v>394</v>
      </c>
      <c r="C33" s="3" t="s">
        <v>216</v>
      </c>
      <c r="D33">
        <f>COUNTIF('13(0)'!B:B,A33)</f>
        <v>0</v>
      </c>
      <c r="E33">
        <f>COUNTIF('15-18 (0)'!B:B,Klubbar!A33)</f>
        <v>0</v>
      </c>
      <c r="F33">
        <f t="shared" si="3"/>
        <v>0</v>
      </c>
      <c r="G33">
        <f>COUNTIF('Green&amp;Orange&amp;Lokal (750)'!B:B,A33)</f>
        <v>0</v>
      </c>
      <c r="H33">
        <f>COUNTIF('HerrDamVeteran 1250kr'!B:B,A33)</f>
        <v>3</v>
      </c>
      <c r="I33">
        <f>COUNTIF('Elitserien Div 1 2500kr'!B:B,A33)</f>
        <v>0</v>
      </c>
      <c r="J33">
        <f t="shared" si="0"/>
        <v>3750</v>
      </c>
      <c r="K33">
        <f t="shared" si="2"/>
        <v>0</v>
      </c>
      <c r="L33">
        <f t="shared" si="1"/>
        <v>3750</v>
      </c>
    </row>
    <row r="34" spans="1:12" x14ac:dyDescent="0.3">
      <c r="A34" s="3" t="s">
        <v>69</v>
      </c>
      <c r="B34" s="3" t="s">
        <v>395</v>
      </c>
      <c r="C34" s="3" t="s">
        <v>217</v>
      </c>
      <c r="D34">
        <f>COUNTIF('13(0)'!B:B,A34)</f>
        <v>0</v>
      </c>
      <c r="E34">
        <f>COUNTIF('15-18 (0)'!B:B,Klubbar!A34)</f>
        <v>1</v>
      </c>
      <c r="F34">
        <f t="shared" si="3"/>
        <v>1</v>
      </c>
      <c r="G34">
        <f>COUNTIF('Green&amp;Orange&amp;Lokal (750)'!B:B,A34)</f>
        <v>4</v>
      </c>
      <c r="H34">
        <f>COUNTIF('HerrDamVeteran 1250kr'!B:B,A34)</f>
        <v>2</v>
      </c>
      <c r="I34">
        <f>COUNTIF('Elitserien Div 1 2500kr'!B:B,A34)</f>
        <v>0</v>
      </c>
      <c r="J34">
        <f t="shared" ref="J34:J65" si="4">(G34*750)+(H34*1250)+(I34*2500)</f>
        <v>5500</v>
      </c>
      <c r="K34">
        <f t="shared" si="2"/>
        <v>1250</v>
      </c>
      <c r="L34">
        <f t="shared" ref="L34:L65" si="5">J34+K34</f>
        <v>6750</v>
      </c>
    </row>
    <row r="35" spans="1:12" x14ac:dyDescent="0.3">
      <c r="A35" s="3" t="s">
        <v>70</v>
      </c>
      <c r="B35" s="3" t="s">
        <v>396</v>
      </c>
      <c r="C35" s="3" t="s">
        <v>218</v>
      </c>
      <c r="D35">
        <f>COUNTIF('13(0)'!B:B,A35)</f>
        <v>1</v>
      </c>
      <c r="E35">
        <f>COUNTIF('15-18 (0)'!B:B,Klubbar!A35)</f>
        <v>2</v>
      </c>
      <c r="F35">
        <f t="shared" si="3"/>
        <v>3</v>
      </c>
      <c r="G35">
        <f>COUNTIF('Green&amp;Orange&amp;Lokal (750)'!B:B,A35)</f>
        <v>0</v>
      </c>
      <c r="H35">
        <f>COUNTIF('HerrDamVeteran 1250kr'!B:B,A35)</f>
        <v>10</v>
      </c>
      <c r="I35">
        <f>COUNTIF('Elitserien Div 1 2500kr'!B:B,A35)</f>
        <v>2</v>
      </c>
      <c r="J35">
        <f t="shared" si="4"/>
        <v>17500</v>
      </c>
      <c r="K35">
        <f t="shared" si="2"/>
        <v>3250</v>
      </c>
      <c r="L35">
        <f t="shared" si="5"/>
        <v>20750</v>
      </c>
    </row>
    <row r="36" spans="1:12" x14ac:dyDescent="0.3">
      <c r="A36" s="3" t="s">
        <v>71</v>
      </c>
      <c r="B36" s="3" t="s">
        <v>397</v>
      </c>
      <c r="C36" s="3" t="s">
        <v>219</v>
      </c>
      <c r="D36">
        <f>COUNTIF('13(0)'!B:B,A36)</f>
        <v>0</v>
      </c>
      <c r="E36">
        <f>COUNTIF('15-18 (0)'!B:B,Klubbar!A36)</f>
        <v>2</v>
      </c>
      <c r="F36">
        <f t="shared" si="3"/>
        <v>2</v>
      </c>
      <c r="G36">
        <f>COUNTIF('Green&amp;Orange&amp;Lokal (750)'!B:B,A36)</f>
        <v>0</v>
      </c>
      <c r="H36">
        <f>COUNTIF('HerrDamVeteran 1250kr'!B:B,A36)</f>
        <v>0</v>
      </c>
      <c r="I36">
        <f>COUNTIF('Elitserien Div 1 2500kr'!B:B,A36)</f>
        <v>0</v>
      </c>
      <c r="J36">
        <f t="shared" si="4"/>
        <v>0</v>
      </c>
      <c r="K36">
        <f t="shared" si="2"/>
        <v>2500</v>
      </c>
      <c r="L36">
        <f t="shared" si="5"/>
        <v>2500</v>
      </c>
    </row>
    <row r="37" spans="1:12" x14ac:dyDescent="0.3">
      <c r="A37" s="3" t="s">
        <v>72</v>
      </c>
      <c r="B37" s="3" t="s">
        <v>398</v>
      </c>
      <c r="C37" s="3" t="s">
        <v>220</v>
      </c>
      <c r="D37">
        <f>COUNTIF('13(0)'!B:B,A37)</f>
        <v>0</v>
      </c>
      <c r="E37">
        <f>COUNTIF('15-18 (0)'!B:B,Klubbar!A37)</f>
        <v>2</v>
      </c>
      <c r="F37">
        <f t="shared" si="3"/>
        <v>2</v>
      </c>
      <c r="G37">
        <f>COUNTIF('Green&amp;Orange&amp;Lokal (750)'!B:B,A37)</f>
        <v>3</v>
      </c>
      <c r="H37">
        <f>COUNTIF('HerrDamVeteran 1250kr'!B:B,A37)</f>
        <v>11</v>
      </c>
      <c r="I37">
        <f>COUNTIF('Elitserien Div 1 2500kr'!B:B,A37)</f>
        <v>0</v>
      </c>
      <c r="J37">
        <f t="shared" si="4"/>
        <v>16000</v>
      </c>
      <c r="K37">
        <f t="shared" si="2"/>
        <v>2500</v>
      </c>
      <c r="L37">
        <f t="shared" si="5"/>
        <v>18500</v>
      </c>
    </row>
    <row r="38" spans="1:12" x14ac:dyDescent="0.3">
      <c r="A38" s="3" t="s">
        <v>73</v>
      </c>
      <c r="B38" s="3" t="s">
        <v>399</v>
      </c>
      <c r="C38" s="3" t="s">
        <v>221</v>
      </c>
      <c r="D38">
        <f>COUNTIF('13(0)'!B:B,A38)</f>
        <v>0</v>
      </c>
      <c r="E38">
        <f>COUNTIF('15-18 (0)'!B:B,Klubbar!A38)</f>
        <v>0</v>
      </c>
      <c r="F38">
        <f t="shared" si="3"/>
        <v>0</v>
      </c>
      <c r="G38">
        <f>COUNTIF('Green&amp;Orange&amp;Lokal (750)'!B:B,A38)</f>
        <v>0</v>
      </c>
      <c r="H38">
        <f>COUNTIF('HerrDamVeteran 1250kr'!B:B,A38)</f>
        <v>4</v>
      </c>
      <c r="I38">
        <f>COUNTIF('Elitserien Div 1 2500kr'!B:B,A38)</f>
        <v>0</v>
      </c>
      <c r="J38">
        <f t="shared" si="4"/>
        <v>5000</v>
      </c>
      <c r="K38">
        <f t="shared" si="2"/>
        <v>0</v>
      </c>
      <c r="L38">
        <f t="shared" si="5"/>
        <v>5000</v>
      </c>
    </row>
    <row r="39" spans="1:12" x14ac:dyDescent="0.3">
      <c r="A39" s="3" t="s">
        <v>74</v>
      </c>
      <c r="B39" s="3" t="s">
        <v>400</v>
      </c>
      <c r="C39" s="3" t="s">
        <v>222</v>
      </c>
      <c r="D39">
        <f>COUNTIF('13(0)'!B:B,A39)</f>
        <v>0</v>
      </c>
      <c r="E39">
        <f>COUNTIF('15-18 (0)'!B:B,Klubbar!A39)</f>
        <v>2</v>
      </c>
      <c r="F39">
        <f t="shared" si="3"/>
        <v>2</v>
      </c>
      <c r="G39">
        <f>COUNTIF('Green&amp;Orange&amp;Lokal (750)'!B:B,A39)</f>
        <v>0</v>
      </c>
      <c r="H39">
        <f>COUNTIF('HerrDamVeteran 1250kr'!B:B,A39)</f>
        <v>0</v>
      </c>
      <c r="I39">
        <f>COUNTIF('Elitserien Div 1 2500kr'!B:B,A39)</f>
        <v>0</v>
      </c>
      <c r="J39">
        <f t="shared" si="4"/>
        <v>0</v>
      </c>
      <c r="K39">
        <f t="shared" si="2"/>
        <v>2500</v>
      </c>
      <c r="L39">
        <f t="shared" si="5"/>
        <v>2500</v>
      </c>
    </row>
    <row r="40" spans="1:12" x14ac:dyDescent="0.3">
      <c r="A40" s="3" t="s">
        <v>75</v>
      </c>
      <c r="B40" s="3" t="s">
        <v>401</v>
      </c>
      <c r="C40" s="3" t="s">
        <v>223</v>
      </c>
      <c r="D40">
        <f>COUNTIF('13(0)'!B:B,A40)</f>
        <v>1</v>
      </c>
      <c r="E40">
        <f>COUNTIF('15-18 (0)'!B:B,Klubbar!A40)</f>
        <v>1</v>
      </c>
      <c r="F40">
        <f t="shared" si="3"/>
        <v>2</v>
      </c>
      <c r="G40">
        <f>COUNTIF('Green&amp;Orange&amp;Lokal (750)'!B:B,A40)</f>
        <v>1</v>
      </c>
      <c r="H40">
        <f>COUNTIF('HerrDamVeteran 1250kr'!B:B,A40)</f>
        <v>1</v>
      </c>
      <c r="I40">
        <f>COUNTIF('Elitserien Div 1 2500kr'!B:B,A40)</f>
        <v>0</v>
      </c>
      <c r="J40">
        <f t="shared" si="4"/>
        <v>2000</v>
      </c>
      <c r="K40">
        <f t="shared" si="2"/>
        <v>2000</v>
      </c>
      <c r="L40">
        <f t="shared" si="5"/>
        <v>4000</v>
      </c>
    </row>
    <row r="41" spans="1:12" x14ac:dyDescent="0.3">
      <c r="A41" s="3" t="s">
        <v>76</v>
      </c>
      <c r="B41" s="3" t="s">
        <v>402</v>
      </c>
      <c r="C41" s="3" t="s">
        <v>224</v>
      </c>
      <c r="D41">
        <f>COUNTIF('13(0)'!B:B,A41)</f>
        <v>0</v>
      </c>
      <c r="E41">
        <f>COUNTIF('15-18 (0)'!B:B,Klubbar!A41)</f>
        <v>0</v>
      </c>
      <c r="F41">
        <f t="shared" si="3"/>
        <v>0</v>
      </c>
      <c r="G41">
        <f>COUNTIF('Green&amp;Orange&amp;Lokal (750)'!B:B,A41)</f>
        <v>0</v>
      </c>
      <c r="H41">
        <f>COUNTIF('HerrDamVeteran 1250kr'!B:B,A41)</f>
        <v>2</v>
      </c>
      <c r="I41">
        <f>COUNTIF('Elitserien Div 1 2500kr'!B:B,A41)</f>
        <v>0</v>
      </c>
      <c r="J41">
        <f t="shared" si="4"/>
        <v>2500</v>
      </c>
      <c r="K41">
        <f t="shared" si="2"/>
        <v>0</v>
      </c>
      <c r="L41">
        <f t="shared" si="5"/>
        <v>2500</v>
      </c>
    </row>
    <row r="42" spans="1:12" x14ac:dyDescent="0.3">
      <c r="A42" s="3" t="s">
        <v>77</v>
      </c>
      <c r="B42" s="3" t="s">
        <v>403</v>
      </c>
      <c r="C42" s="3" t="s">
        <v>225</v>
      </c>
      <c r="D42">
        <f>COUNTIF('13(0)'!B:B,A42)</f>
        <v>1</v>
      </c>
      <c r="E42">
        <f>COUNTIF('15-18 (0)'!B:B,Klubbar!A42)</f>
        <v>1</v>
      </c>
      <c r="F42">
        <f t="shared" si="3"/>
        <v>2</v>
      </c>
      <c r="G42">
        <f>COUNTIF('Green&amp;Orange&amp;Lokal (750)'!B:B,A42)</f>
        <v>2</v>
      </c>
      <c r="H42">
        <f>COUNTIF('HerrDamVeteran 1250kr'!B:B,A42)</f>
        <v>8</v>
      </c>
      <c r="I42">
        <f>COUNTIF('Elitserien Div 1 2500kr'!B:B,A42)</f>
        <v>0</v>
      </c>
      <c r="J42">
        <f t="shared" si="4"/>
        <v>11500</v>
      </c>
      <c r="K42">
        <f t="shared" si="2"/>
        <v>2000</v>
      </c>
      <c r="L42">
        <f t="shared" si="5"/>
        <v>13500</v>
      </c>
    </row>
    <row r="43" spans="1:12" x14ac:dyDescent="0.3">
      <c r="A43" s="3" t="s">
        <v>78</v>
      </c>
      <c r="B43" s="3" t="s">
        <v>404</v>
      </c>
      <c r="C43" s="3" t="s">
        <v>226</v>
      </c>
      <c r="D43">
        <f>COUNTIF('13(0)'!B:B,A43)</f>
        <v>2</v>
      </c>
      <c r="E43">
        <f>COUNTIF('15-18 (0)'!B:B,Klubbar!A43)</f>
        <v>3</v>
      </c>
      <c r="F43">
        <f t="shared" si="3"/>
        <v>5</v>
      </c>
      <c r="G43">
        <f>COUNTIF('Green&amp;Orange&amp;Lokal (750)'!B:B,A43)</f>
        <v>6</v>
      </c>
      <c r="H43">
        <f>COUNTIF('HerrDamVeteran 1250kr'!B:B,A43)</f>
        <v>5</v>
      </c>
      <c r="I43">
        <f>COUNTIF('Elitserien Div 1 2500kr'!B:B,A43)</f>
        <v>1</v>
      </c>
      <c r="J43">
        <f t="shared" si="4"/>
        <v>13250</v>
      </c>
      <c r="K43">
        <f t="shared" si="2"/>
        <v>5250</v>
      </c>
      <c r="L43">
        <f t="shared" si="5"/>
        <v>18500</v>
      </c>
    </row>
    <row r="44" spans="1:12" x14ac:dyDescent="0.3">
      <c r="A44" s="3" t="s">
        <v>79</v>
      </c>
      <c r="B44" s="3" t="s">
        <v>405</v>
      </c>
      <c r="C44" s="3" t="s">
        <v>227</v>
      </c>
      <c r="D44">
        <f>COUNTIF('13(0)'!B:B,A44)</f>
        <v>0</v>
      </c>
      <c r="E44">
        <f>COUNTIF('15-18 (0)'!B:B,Klubbar!A44)</f>
        <v>0</v>
      </c>
      <c r="F44">
        <f t="shared" si="3"/>
        <v>0</v>
      </c>
      <c r="G44">
        <f>COUNTIF('Green&amp;Orange&amp;Lokal (750)'!B:B,A44)</f>
        <v>0</v>
      </c>
      <c r="H44">
        <f>COUNTIF('HerrDamVeteran 1250kr'!B:B,A44)</f>
        <v>4</v>
      </c>
      <c r="I44">
        <f>COUNTIF('Elitserien Div 1 2500kr'!B:B,A44)</f>
        <v>0</v>
      </c>
      <c r="J44">
        <f t="shared" si="4"/>
        <v>5000</v>
      </c>
      <c r="K44">
        <f t="shared" si="2"/>
        <v>0</v>
      </c>
      <c r="L44">
        <f t="shared" si="5"/>
        <v>5000</v>
      </c>
    </row>
    <row r="45" spans="1:12" x14ac:dyDescent="0.3">
      <c r="A45" s="3" t="s">
        <v>80</v>
      </c>
      <c r="B45" s="3" t="s">
        <v>406</v>
      </c>
      <c r="C45" s="3" t="s">
        <v>228</v>
      </c>
      <c r="D45">
        <f>COUNTIF('13(0)'!B:B,A45)</f>
        <v>2</v>
      </c>
      <c r="E45">
        <f>COUNTIF('15-18 (0)'!B:B,Klubbar!A45)</f>
        <v>1</v>
      </c>
      <c r="F45">
        <f t="shared" si="3"/>
        <v>3</v>
      </c>
      <c r="G45">
        <f>COUNTIF('Green&amp;Orange&amp;Lokal (750)'!B:B,A45)</f>
        <v>2</v>
      </c>
      <c r="H45">
        <f>COUNTIF('HerrDamVeteran 1250kr'!B:B,A45)</f>
        <v>3</v>
      </c>
      <c r="I45">
        <f>COUNTIF('Elitserien Div 1 2500kr'!B:B,A45)</f>
        <v>0</v>
      </c>
      <c r="J45">
        <f t="shared" si="4"/>
        <v>5250</v>
      </c>
      <c r="K45">
        <f t="shared" si="2"/>
        <v>2750</v>
      </c>
      <c r="L45">
        <f t="shared" si="5"/>
        <v>8000</v>
      </c>
    </row>
    <row r="46" spans="1:12" x14ac:dyDescent="0.3">
      <c r="A46" s="3" t="s">
        <v>81</v>
      </c>
      <c r="B46" s="3" t="s">
        <v>407</v>
      </c>
      <c r="C46" s="3" t="s">
        <v>229</v>
      </c>
      <c r="D46">
        <f>COUNTIF('13(0)'!B:B,A46)</f>
        <v>0</v>
      </c>
      <c r="E46">
        <f>COUNTIF('15-18 (0)'!B:B,Klubbar!A46)</f>
        <v>1</v>
      </c>
      <c r="F46">
        <f t="shared" si="3"/>
        <v>1</v>
      </c>
      <c r="G46">
        <f>COUNTIF('Green&amp;Orange&amp;Lokal (750)'!B:B,A46)</f>
        <v>0</v>
      </c>
      <c r="H46">
        <f>COUNTIF('HerrDamVeteran 1250kr'!B:B,A46)</f>
        <v>3</v>
      </c>
      <c r="I46">
        <f>COUNTIF('Elitserien Div 1 2500kr'!B:B,A46)</f>
        <v>0</v>
      </c>
      <c r="J46">
        <f t="shared" si="4"/>
        <v>3750</v>
      </c>
      <c r="K46">
        <f t="shared" si="2"/>
        <v>1250</v>
      </c>
      <c r="L46">
        <f t="shared" si="5"/>
        <v>5000</v>
      </c>
    </row>
    <row r="47" spans="1:12" x14ac:dyDescent="0.3">
      <c r="A47" s="3" t="s">
        <v>82</v>
      </c>
      <c r="B47" s="3" t="s">
        <v>408</v>
      </c>
      <c r="C47" s="3" t="s">
        <v>230</v>
      </c>
      <c r="D47">
        <f>COUNTIF('13(0)'!B:B,A47)</f>
        <v>1</v>
      </c>
      <c r="E47">
        <f>COUNTIF('15-18 (0)'!B:B,Klubbar!A47)</f>
        <v>1</v>
      </c>
      <c r="F47">
        <f t="shared" si="3"/>
        <v>2</v>
      </c>
      <c r="G47">
        <f>COUNTIF('Green&amp;Orange&amp;Lokal (750)'!B:B,A47)</f>
        <v>1</v>
      </c>
      <c r="H47">
        <f>COUNTIF('HerrDamVeteran 1250kr'!B:B,A47)</f>
        <v>7</v>
      </c>
      <c r="I47">
        <f>COUNTIF('Elitserien Div 1 2500kr'!B:B,A47)</f>
        <v>0</v>
      </c>
      <c r="J47">
        <f t="shared" si="4"/>
        <v>9500</v>
      </c>
      <c r="K47">
        <f t="shared" si="2"/>
        <v>2000</v>
      </c>
      <c r="L47">
        <f t="shared" si="5"/>
        <v>11500</v>
      </c>
    </row>
    <row r="48" spans="1:12" x14ac:dyDescent="0.3">
      <c r="A48" s="3" t="s">
        <v>83</v>
      </c>
      <c r="B48" s="3" t="s">
        <v>409</v>
      </c>
      <c r="C48" s="3" t="s">
        <v>231</v>
      </c>
      <c r="D48">
        <f>COUNTIF('13(0)'!B:B,A48)</f>
        <v>0</v>
      </c>
      <c r="E48">
        <f>COUNTIF('15-18 (0)'!B:B,Klubbar!A48)</f>
        <v>0</v>
      </c>
      <c r="F48">
        <f t="shared" si="3"/>
        <v>0</v>
      </c>
      <c r="G48">
        <f>COUNTIF('Green&amp;Orange&amp;Lokal (750)'!B:B,A48)</f>
        <v>1</v>
      </c>
      <c r="H48">
        <f>COUNTIF('HerrDamVeteran 1250kr'!B:B,A48)</f>
        <v>0</v>
      </c>
      <c r="I48">
        <f>COUNTIF('Elitserien Div 1 2500kr'!B:B,A48)</f>
        <v>0</v>
      </c>
      <c r="J48">
        <f t="shared" si="4"/>
        <v>750</v>
      </c>
      <c r="K48">
        <f t="shared" si="2"/>
        <v>0</v>
      </c>
      <c r="L48">
        <f t="shared" si="5"/>
        <v>750</v>
      </c>
    </row>
    <row r="49" spans="1:12" x14ac:dyDescent="0.3">
      <c r="A49" s="3" t="s">
        <v>84</v>
      </c>
      <c r="B49" s="3" t="s">
        <v>410</v>
      </c>
      <c r="C49" s="3" t="s">
        <v>232</v>
      </c>
      <c r="D49">
        <f>COUNTIF('13(0)'!B:B,A49)</f>
        <v>1</v>
      </c>
      <c r="E49">
        <f>COUNTIF('15-18 (0)'!B:B,Klubbar!A49)</f>
        <v>0</v>
      </c>
      <c r="F49">
        <f t="shared" si="3"/>
        <v>1</v>
      </c>
      <c r="G49">
        <f>COUNTIF('Green&amp;Orange&amp;Lokal (750)'!B:B,A49)</f>
        <v>0</v>
      </c>
      <c r="H49">
        <f>COUNTIF('HerrDamVeteran 1250kr'!B:B,A49)</f>
        <v>8</v>
      </c>
      <c r="I49">
        <f>COUNTIF('Elitserien Div 1 2500kr'!B:B,A49)</f>
        <v>1</v>
      </c>
      <c r="J49">
        <f t="shared" si="4"/>
        <v>12500</v>
      </c>
      <c r="K49">
        <f t="shared" si="2"/>
        <v>750</v>
      </c>
      <c r="L49">
        <f t="shared" si="5"/>
        <v>13250</v>
      </c>
    </row>
    <row r="50" spans="1:12" x14ac:dyDescent="0.3">
      <c r="A50" s="3" t="s">
        <v>39</v>
      </c>
      <c r="B50" s="3" t="s">
        <v>411</v>
      </c>
      <c r="C50" s="3" t="s">
        <v>233</v>
      </c>
      <c r="D50">
        <f>COUNTIF('13(0)'!B:B,A50)</f>
        <v>2</v>
      </c>
      <c r="E50">
        <f>COUNTIF('15-18 (0)'!B:B,Klubbar!A50)</f>
        <v>2</v>
      </c>
      <c r="F50">
        <f t="shared" si="3"/>
        <v>4</v>
      </c>
      <c r="G50">
        <f>COUNTIF('Green&amp;Orange&amp;Lokal (750)'!B:B,A50)</f>
        <v>3</v>
      </c>
      <c r="H50">
        <f>COUNTIF('HerrDamVeteran 1250kr'!B:B,A50)</f>
        <v>0</v>
      </c>
      <c r="I50">
        <f>COUNTIF('Elitserien Div 1 2500kr'!B:B,A50)</f>
        <v>1</v>
      </c>
      <c r="J50">
        <f t="shared" si="4"/>
        <v>4750</v>
      </c>
      <c r="K50">
        <f t="shared" si="2"/>
        <v>4000</v>
      </c>
      <c r="L50">
        <f t="shared" si="5"/>
        <v>8750</v>
      </c>
    </row>
    <row r="51" spans="1:12" x14ac:dyDescent="0.3">
      <c r="A51" s="3" t="s">
        <v>28</v>
      </c>
      <c r="B51" s="3" t="s">
        <v>412</v>
      </c>
      <c r="C51" s="3" t="s">
        <v>234</v>
      </c>
      <c r="D51">
        <f>COUNTIF('13(0)'!B:B,A51)</f>
        <v>1</v>
      </c>
      <c r="E51">
        <f>COUNTIF('15-18 (0)'!B:B,Klubbar!A51)</f>
        <v>0</v>
      </c>
      <c r="F51">
        <f t="shared" si="3"/>
        <v>1</v>
      </c>
      <c r="G51">
        <f>COUNTIF('Green&amp;Orange&amp;Lokal (750)'!B:B,A51)</f>
        <v>0</v>
      </c>
      <c r="H51">
        <f>COUNTIF('HerrDamVeteran 1250kr'!B:B,A51)</f>
        <v>3</v>
      </c>
      <c r="I51">
        <f>COUNTIF('Elitserien Div 1 2500kr'!B:B,A51)</f>
        <v>1</v>
      </c>
      <c r="J51">
        <f t="shared" si="4"/>
        <v>6250</v>
      </c>
      <c r="K51">
        <f t="shared" si="2"/>
        <v>750</v>
      </c>
      <c r="L51">
        <f t="shared" si="5"/>
        <v>7000</v>
      </c>
    </row>
    <row r="52" spans="1:12" x14ac:dyDescent="0.3">
      <c r="A52" s="3" t="s">
        <v>85</v>
      </c>
      <c r="B52" s="3" t="s">
        <v>413</v>
      </c>
      <c r="C52" s="3" t="s">
        <v>235</v>
      </c>
      <c r="D52">
        <f>COUNTIF('13(0)'!B:B,A52)</f>
        <v>0</v>
      </c>
      <c r="E52">
        <f>COUNTIF('15-18 (0)'!B:B,Klubbar!A52)</f>
        <v>0</v>
      </c>
      <c r="F52">
        <f t="shared" si="3"/>
        <v>0</v>
      </c>
      <c r="G52">
        <f>COUNTIF('Green&amp;Orange&amp;Lokal (750)'!B:B,A52)</f>
        <v>1</v>
      </c>
      <c r="H52">
        <f>COUNTIF('HerrDamVeteran 1250kr'!B:B,A52)</f>
        <v>1</v>
      </c>
      <c r="I52">
        <f>COUNTIF('Elitserien Div 1 2500kr'!B:B,A52)</f>
        <v>0</v>
      </c>
      <c r="J52">
        <f t="shared" si="4"/>
        <v>2000</v>
      </c>
      <c r="K52">
        <f t="shared" si="2"/>
        <v>0</v>
      </c>
      <c r="L52">
        <f t="shared" si="5"/>
        <v>2000</v>
      </c>
    </row>
    <row r="53" spans="1:12" x14ac:dyDescent="0.3">
      <c r="A53" s="3" t="s">
        <v>86</v>
      </c>
      <c r="B53" s="3" t="s">
        <v>414</v>
      </c>
      <c r="C53" s="3" t="s">
        <v>236</v>
      </c>
      <c r="D53">
        <f>COUNTIF('13(0)'!B:B,A53)</f>
        <v>0</v>
      </c>
      <c r="E53">
        <f>COUNTIF('15-18 (0)'!B:B,Klubbar!A53)</f>
        <v>0</v>
      </c>
      <c r="F53">
        <f t="shared" si="3"/>
        <v>0</v>
      </c>
      <c r="G53">
        <f>COUNTIF('Green&amp;Orange&amp;Lokal (750)'!B:B,A53)</f>
        <v>0</v>
      </c>
      <c r="H53">
        <f>COUNTIF('HerrDamVeteran 1250kr'!B:B,A53)</f>
        <v>2</v>
      </c>
      <c r="I53">
        <f>COUNTIF('Elitserien Div 1 2500kr'!B:B,A53)</f>
        <v>1</v>
      </c>
      <c r="J53">
        <f t="shared" si="4"/>
        <v>5000</v>
      </c>
      <c r="K53">
        <f t="shared" si="2"/>
        <v>0</v>
      </c>
      <c r="L53">
        <f t="shared" si="5"/>
        <v>5000</v>
      </c>
    </row>
    <row r="54" spans="1:12" x14ac:dyDescent="0.3">
      <c r="A54" s="3" t="s">
        <v>87</v>
      </c>
      <c r="B54" s="3" t="s">
        <v>415</v>
      </c>
      <c r="C54" s="3" t="s">
        <v>237</v>
      </c>
      <c r="D54">
        <f>COUNTIF('13(0)'!B:B,A54)</f>
        <v>0</v>
      </c>
      <c r="E54">
        <f>COUNTIF('15-18 (0)'!B:B,Klubbar!A54)</f>
        <v>0</v>
      </c>
      <c r="F54">
        <f t="shared" si="3"/>
        <v>0</v>
      </c>
      <c r="G54">
        <f>COUNTIF('Green&amp;Orange&amp;Lokal (750)'!B:B,A54)</f>
        <v>0</v>
      </c>
      <c r="H54">
        <f>COUNTIF('HerrDamVeteran 1250kr'!B:B,A54)</f>
        <v>4</v>
      </c>
      <c r="I54">
        <f>COUNTIF('Elitserien Div 1 2500kr'!B:B,A54)</f>
        <v>0</v>
      </c>
      <c r="J54">
        <f t="shared" si="4"/>
        <v>5000</v>
      </c>
      <c r="K54">
        <f t="shared" si="2"/>
        <v>0</v>
      </c>
      <c r="L54">
        <f t="shared" si="5"/>
        <v>5000</v>
      </c>
    </row>
    <row r="55" spans="1:12" x14ac:dyDescent="0.3">
      <c r="A55" s="3" t="s">
        <v>88</v>
      </c>
      <c r="B55" s="3" t="s">
        <v>416</v>
      </c>
      <c r="C55" s="3" t="s">
        <v>238</v>
      </c>
      <c r="D55">
        <f>COUNTIF('13(0)'!B:B,A55)</f>
        <v>2</v>
      </c>
      <c r="E55">
        <f>COUNTIF('15-18 (0)'!B:B,Klubbar!A55)</f>
        <v>2</v>
      </c>
      <c r="F55">
        <f t="shared" si="3"/>
        <v>4</v>
      </c>
      <c r="G55">
        <f>COUNTIF('Green&amp;Orange&amp;Lokal (750)'!B:B,A55)</f>
        <v>0</v>
      </c>
      <c r="H55">
        <f>COUNTIF('HerrDamVeteran 1250kr'!B:B,A55)</f>
        <v>10</v>
      </c>
      <c r="I55">
        <f>COUNTIF('Elitserien Div 1 2500kr'!B:B,A55)</f>
        <v>2</v>
      </c>
      <c r="J55">
        <f t="shared" si="4"/>
        <v>17500</v>
      </c>
      <c r="K55">
        <f t="shared" si="2"/>
        <v>4000</v>
      </c>
      <c r="L55">
        <f t="shared" si="5"/>
        <v>21500</v>
      </c>
    </row>
    <row r="56" spans="1:12" x14ac:dyDescent="0.3">
      <c r="A56" s="3" t="s">
        <v>89</v>
      </c>
      <c r="B56" s="3" t="s">
        <v>417</v>
      </c>
      <c r="C56" s="3" t="s">
        <v>239</v>
      </c>
      <c r="D56">
        <f>COUNTIF('13(0)'!B:B,A56)</f>
        <v>0</v>
      </c>
      <c r="E56">
        <f>COUNTIF('15-18 (0)'!B:B,Klubbar!A56)</f>
        <v>0</v>
      </c>
      <c r="F56">
        <f t="shared" si="3"/>
        <v>0</v>
      </c>
      <c r="G56">
        <f>COUNTIF('Green&amp;Orange&amp;Lokal (750)'!B:B,A56)</f>
        <v>0</v>
      </c>
      <c r="H56">
        <f>COUNTIF('HerrDamVeteran 1250kr'!B:B,A56)</f>
        <v>4</v>
      </c>
      <c r="I56">
        <f>COUNTIF('Elitserien Div 1 2500kr'!B:B,A56)</f>
        <v>0</v>
      </c>
      <c r="J56">
        <f t="shared" si="4"/>
        <v>5000</v>
      </c>
      <c r="K56">
        <f t="shared" si="2"/>
        <v>0</v>
      </c>
      <c r="L56">
        <f t="shared" si="5"/>
        <v>5000</v>
      </c>
    </row>
    <row r="57" spans="1:12" x14ac:dyDescent="0.3">
      <c r="A57" s="3" t="s">
        <v>36</v>
      </c>
      <c r="B57" s="3" t="s">
        <v>418</v>
      </c>
      <c r="C57" s="3" t="s">
        <v>240</v>
      </c>
      <c r="D57">
        <f>COUNTIF('13(0)'!B:B,A57)</f>
        <v>0</v>
      </c>
      <c r="E57">
        <f>COUNTIF('15-18 (0)'!B:B,Klubbar!A57)</f>
        <v>0</v>
      </c>
      <c r="F57">
        <f t="shared" si="3"/>
        <v>0</v>
      </c>
      <c r="G57">
        <f>COUNTIF('Green&amp;Orange&amp;Lokal (750)'!B:B,A57)</f>
        <v>1</v>
      </c>
      <c r="H57">
        <f>COUNTIF('HerrDamVeteran 1250kr'!B:B,A57)</f>
        <v>0</v>
      </c>
      <c r="I57">
        <f>COUNTIF('Elitserien Div 1 2500kr'!B:B,A57)</f>
        <v>1</v>
      </c>
      <c r="J57">
        <f t="shared" si="4"/>
        <v>3250</v>
      </c>
      <c r="K57">
        <f t="shared" si="2"/>
        <v>0</v>
      </c>
      <c r="L57">
        <f t="shared" si="5"/>
        <v>3250</v>
      </c>
    </row>
    <row r="58" spans="1:12" x14ac:dyDescent="0.3">
      <c r="A58" s="3" t="s">
        <v>90</v>
      </c>
      <c r="B58" s="3" t="s">
        <v>419</v>
      </c>
      <c r="C58" s="3" t="s">
        <v>241</v>
      </c>
      <c r="D58">
        <f>COUNTIF('13(0)'!B:B,A58)</f>
        <v>0</v>
      </c>
      <c r="E58">
        <f>COUNTIF('15-18 (0)'!B:B,Klubbar!A58)</f>
        <v>0</v>
      </c>
      <c r="F58">
        <f t="shared" si="3"/>
        <v>0</v>
      </c>
      <c r="G58">
        <f>COUNTIF('Green&amp;Orange&amp;Lokal (750)'!B:B,A58)</f>
        <v>0</v>
      </c>
      <c r="H58">
        <f>COUNTIF('HerrDamVeteran 1250kr'!B:B,A58)</f>
        <v>3</v>
      </c>
      <c r="I58">
        <f>COUNTIF('Elitserien Div 1 2500kr'!B:B,A58)</f>
        <v>0</v>
      </c>
      <c r="J58">
        <f t="shared" si="4"/>
        <v>3750</v>
      </c>
      <c r="K58">
        <f t="shared" si="2"/>
        <v>0</v>
      </c>
      <c r="L58">
        <f t="shared" si="5"/>
        <v>3750</v>
      </c>
    </row>
    <row r="59" spans="1:12" x14ac:dyDescent="0.3">
      <c r="A59" s="3" t="s">
        <v>91</v>
      </c>
      <c r="B59" s="3" t="s">
        <v>420</v>
      </c>
      <c r="C59" s="3" t="s">
        <v>242</v>
      </c>
      <c r="D59">
        <f>COUNTIF('13(0)'!B:B,A59)</f>
        <v>1</v>
      </c>
      <c r="E59">
        <f>COUNTIF('15-18 (0)'!B:B,Klubbar!A59)</f>
        <v>1</v>
      </c>
      <c r="F59">
        <f t="shared" si="3"/>
        <v>2</v>
      </c>
      <c r="G59">
        <f>COUNTIF('Green&amp;Orange&amp;Lokal (750)'!B:B,A59)</f>
        <v>1</v>
      </c>
      <c r="H59">
        <f>COUNTIF('HerrDamVeteran 1250kr'!B:B,A59)</f>
        <v>5</v>
      </c>
      <c r="I59">
        <f>COUNTIF('Elitserien Div 1 2500kr'!B:B,A59)</f>
        <v>0</v>
      </c>
      <c r="J59">
        <f t="shared" si="4"/>
        <v>7000</v>
      </c>
      <c r="K59">
        <f t="shared" si="2"/>
        <v>2000</v>
      </c>
      <c r="L59">
        <f t="shared" si="5"/>
        <v>9000</v>
      </c>
    </row>
    <row r="60" spans="1:12" x14ac:dyDescent="0.3">
      <c r="A60" s="3" t="s">
        <v>92</v>
      </c>
      <c r="B60" s="3" t="s">
        <v>421</v>
      </c>
      <c r="C60" s="3" t="s">
        <v>243</v>
      </c>
      <c r="D60">
        <f>COUNTIF('13(0)'!B:B,A60)</f>
        <v>1</v>
      </c>
      <c r="E60">
        <f>COUNTIF('15-18 (0)'!B:B,Klubbar!A60)</f>
        <v>1</v>
      </c>
      <c r="F60">
        <f t="shared" si="3"/>
        <v>2</v>
      </c>
      <c r="G60">
        <f>COUNTIF('Green&amp;Orange&amp;Lokal (750)'!B:B,A60)</f>
        <v>2</v>
      </c>
      <c r="H60">
        <f>COUNTIF('HerrDamVeteran 1250kr'!B:B,A60)</f>
        <v>2</v>
      </c>
      <c r="I60">
        <f>COUNTIF('Elitserien Div 1 2500kr'!B:B,A60)</f>
        <v>0</v>
      </c>
      <c r="J60">
        <f t="shared" si="4"/>
        <v>4000</v>
      </c>
      <c r="K60">
        <f t="shared" si="2"/>
        <v>2000</v>
      </c>
      <c r="L60">
        <f t="shared" si="5"/>
        <v>6000</v>
      </c>
    </row>
    <row r="61" spans="1:12" x14ac:dyDescent="0.3">
      <c r="A61" s="3" t="s">
        <v>93</v>
      </c>
      <c r="B61" s="3" t="s">
        <v>422</v>
      </c>
      <c r="C61" s="3" t="s">
        <v>244</v>
      </c>
      <c r="D61">
        <f>COUNTIF('13(0)'!B:B,A61)</f>
        <v>0</v>
      </c>
      <c r="E61">
        <f>COUNTIF('15-18 (0)'!B:B,Klubbar!A61)</f>
        <v>0</v>
      </c>
      <c r="F61">
        <f t="shared" si="3"/>
        <v>0</v>
      </c>
      <c r="G61">
        <f>COUNTIF('Green&amp;Orange&amp;Lokal (750)'!B:B,A61)</f>
        <v>0</v>
      </c>
      <c r="H61">
        <f>COUNTIF('HerrDamVeteran 1250kr'!B:B,A61)</f>
        <v>2</v>
      </c>
      <c r="I61">
        <f>COUNTIF('Elitserien Div 1 2500kr'!B:B,A61)</f>
        <v>0</v>
      </c>
      <c r="J61">
        <f t="shared" si="4"/>
        <v>2500</v>
      </c>
      <c r="K61">
        <f t="shared" si="2"/>
        <v>0</v>
      </c>
      <c r="L61">
        <f t="shared" si="5"/>
        <v>2500</v>
      </c>
    </row>
    <row r="62" spans="1:12" x14ac:dyDescent="0.3">
      <c r="A62" s="3" t="s">
        <v>94</v>
      </c>
      <c r="B62" s="3" t="s">
        <v>423</v>
      </c>
      <c r="C62" s="3" t="s">
        <v>245</v>
      </c>
      <c r="D62">
        <f>COUNTIF('13(0)'!B:B,A62)</f>
        <v>2</v>
      </c>
      <c r="E62">
        <f>COUNTIF('15-18 (0)'!B:B,Klubbar!A62)</f>
        <v>0</v>
      </c>
      <c r="F62">
        <f t="shared" si="3"/>
        <v>2</v>
      </c>
      <c r="G62">
        <f>COUNTIF('Green&amp;Orange&amp;Lokal (750)'!B:B,A62)</f>
        <v>1</v>
      </c>
      <c r="H62">
        <f>COUNTIF('HerrDamVeteran 1250kr'!B:B,A62)</f>
        <v>1</v>
      </c>
      <c r="I62">
        <f>COUNTIF('Elitserien Div 1 2500kr'!B:B,A62)</f>
        <v>0</v>
      </c>
      <c r="J62">
        <f t="shared" si="4"/>
        <v>2000</v>
      </c>
      <c r="K62">
        <f t="shared" si="2"/>
        <v>1500</v>
      </c>
      <c r="L62">
        <f t="shared" si="5"/>
        <v>3500</v>
      </c>
    </row>
    <row r="63" spans="1:12" x14ac:dyDescent="0.3">
      <c r="A63" s="3" t="s">
        <v>22</v>
      </c>
      <c r="B63" s="3" t="s">
        <v>424</v>
      </c>
      <c r="C63" s="3" t="s">
        <v>246</v>
      </c>
      <c r="D63">
        <f>COUNTIF('13(0)'!B:B,A63)</f>
        <v>2</v>
      </c>
      <c r="E63">
        <f>COUNTIF('15-18 (0)'!B:B,Klubbar!A63)</f>
        <v>2</v>
      </c>
      <c r="F63">
        <f t="shared" si="3"/>
        <v>4</v>
      </c>
      <c r="G63">
        <f>COUNTIF('Green&amp;Orange&amp;Lokal (750)'!B:B,A63)</f>
        <v>2</v>
      </c>
      <c r="H63">
        <f>COUNTIF('HerrDamVeteran 1250kr'!B:B,A63)</f>
        <v>6</v>
      </c>
      <c r="I63">
        <f>COUNTIF('Elitserien Div 1 2500kr'!B:B,A63)</f>
        <v>1</v>
      </c>
      <c r="J63">
        <f t="shared" si="4"/>
        <v>11500</v>
      </c>
      <c r="K63">
        <f t="shared" si="2"/>
        <v>4000</v>
      </c>
      <c r="L63">
        <f t="shared" si="5"/>
        <v>15500</v>
      </c>
    </row>
    <row r="64" spans="1:12" x14ac:dyDescent="0.3">
      <c r="A64" s="3" t="s">
        <v>95</v>
      </c>
      <c r="B64" s="3" t="s">
        <v>425</v>
      </c>
      <c r="C64" s="3" t="s">
        <v>247</v>
      </c>
      <c r="D64">
        <f>COUNTIF('13(0)'!B:B,A64)</f>
        <v>0</v>
      </c>
      <c r="E64">
        <f>COUNTIF('15-18 (0)'!B:B,Klubbar!A64)</f>
        <v>0</v>
      </c>
      <c r="F64">
        <f t="shared" si="3"/>
        <v>0</v>
      </c>
      <c r="G64">
        <f>COUNTIF('Green&amp;Orange&amp;Lokal (750)'!B:B,A64)</f>
        <v>0</v>
      </c>
      <c r="H64">
        <f>COUNTIF('HerrDamVeteran 1250kr'!B:B,A64)</f>
        <v>2</v>
      </c>
      <c r="I64">
        <f>COUNTIF('Elitserien Div 1 2500kr'!B:B,A64)</f>
        <v>0</v>
      </c>
      <c r="J64">
        <f t="shared" si="4"/>
        <v>2500</v>
      </c>
      <c r="K64">
        <f t="shared" si="2"/>
        <v>0</v>
      </c>
      <c r="L64">
        <f t="shared" si="5"/>
        <v>2500</v>
      </c>
    </row>
    <row r="65" spans="1:12" x14ac:dyDescent="0.3">
      <c r="A65" s="3" t="s">
        <v>96</v>
      </c>
      <c r="B65" s="3" t="s">
        <v>426</v>
      </c>
      <c r="C65" s="3" t="s">
        <v>248</v>
      </c>
      <c r="D65">
        <f>COUNTIF('13(0)'!B:B,A65)</f>
        <v>3</v>
      </c>
      <c r="E65">
        <f>COUNTIF('15-18 (0)'!B:B,Klubbar!A65)</f>
        <v>0</v>
      </c>
      <c r="F65">
        <f t="shared" si="3"/>
        <v>3</v>
      </c>
      <c r="G65">
        <f>COUNTIF('Green&amp;Orange&amp;Lokal (750)'!B:B,A65)</f>
        <v>0</v>
      </c>
      <c r="H65">
        <f>COUNTIF('HerrDamVeteran 1250kr'!B:B,A65)</f>
        <v>7</v>
      </c>
      <c r="I65">
        <f>COUNTIF('Elitserien Div 1 2500kr'!B:B,A65)</f>
        <v>1</v>
      </c>
      <c r="J65">
        <f t="shared" si="4"/>
        <v>11250</v>
      </c>
      <c r="K65">
        <f t="shared" si="2"/>
        <v>2250</v>
      </c>
      <c r="L65">
        <f t="shared" si="5"/>
        <v>13500</v>
      </c>
    </row>
    <row r="66" spans="1:12" x14ac:dyDescent="0.3">
      <c r="A66" s="3" t="s">
        <v>37</v>
      </c>
      <c r="B66" s="3" t="s">
        <v>427</v>
      </c>
      <c r="C66" s="3" t="s">
        <v>249</v>
      </c>
      <c r="D66">
        <f>COUNTIF('13(0)'!B:B,A66)</f>
        <v>3</v>
      </c>
      <c r="E66">
        <f>COUNTIF('15-18 (0)'!B:B,Klubbar!A66)</f>
        <v>2</v>
      </c>
      <c r="F66">
        <f t="shared" si="3"/>
        <v>5</v>
      </c>
      <c r="G66">
        <f>COUNTIF('Green&amp;Orange&amp;Lokal (750)'!B:B,A66)</f>
        <v>1</v>
      </c>
      <c r="H66">
        <f>COUNTIF('HerrDamVeteran 1250kr'!B:B,A66)</f>
        <v>14</v>
      </c>
      <c r="I66">
        <f>COUNTIF('Elitserien Div 1 2500kr'!B:B,A66)</f>
        <v>2</v>
      </c>
      <c r="J66">
        <f t="shared" ref="J66:J97" si="6">(G66*750)+(H66*1250)+(I66*2500)</f>
        <v>23250</v>
      </c>
      <c r="K66">
        <f t="shared" si="2"/>
        <v>4750</v>
      </c>
      <c r="L66">
        <f t="shared" ref="L66:L97" si="7">J66+K66</f>
        <v>28000</v>
      </c>
    </row>
    <row r="67" spans="1:12" x14ac:dyDescent="0.3">
      <c r="A67" s="3" t="s">
        <v>31</v>
      </c>
      <c r="B67" s="3" t="s">
        <v>428</v>
      </c>
      <c r="C67" s="3" t="s">
        <v>250</v>
      </c>
      <c r="D67">
        <f>COUNTIF('13(0)'!B:B,A67)</f>
        <v>1</v>
      </c>
      <c r="E67">
        <f>COUNTIF('15-18 (0)'!B:B,Klubbar!A67)</f>
        <v>2</v>
      </c>
      <c r="F67">
        <f t="shared" ref="F67:F130" si="8">D67+E67</f>
        <v>3</v>
      </c>
      <c r="G67">
        <f>COUNTIF('Green&amp;Orange&amp;Lokal (750)'!B:B,A67)</f>
        <v>0</v>
      </c>
      <c r="H67">
        <f>COUNTIF('HerrDamVeteran 1250kr'!B:B,A67)</f>
        <v>3</v>
      </c>
      <c r="I67">
        <f>COUNTIF('Elitserien Div 1 2500kr'!B:B,A67)</f>
        <v>2</v>
      </c>
      <c r="J67">
        <f t="shared" si="6"/>
        <v>8750</v>
      </c>
      <c r="K67">
        <f t="shared" ref="K67:K130" si="9">(D67*750)+(E67*1250)</f>
        <v>3250</v>
      </c>
      <c r="L67">
        <f t="shared" si="7"/>
        <v>12000</v>
      </c>
    </row>
    <row r="68" spans="1:12" x14ac:dyDescent="0.3">
      <c r="A68" s="3" t="s">
        <v>97</v>
      </c>
      <c r="B68" s="3" t="s">
        <v>429</v>
      </c>
      <c r="C68" s="3" t="s">
        <v>251</v>
      </c>
      <c r="D68">
        <f>COUNTIF('13(0)'!B:B,A68)</f>
        <v>1</v>
      </c>
      <c r="E68">
        <f>COUNTIF('15-18 (0)'!B:B,Klubbar!A68)</f>
        <v>0</v>
      </c>
      <c r="F68">
        <f t="shared" si="8"/>
        <v>1</v>
      </c>
      <c r="G68">
        <f>COUNTIF('Green&amp;Orange&amp;Lokal (750)'!B:B,A68)</f>
        <v>0</v>
      </c>
      <c r="H68">
        <f>COUNTIF('HerrDamVeteran 1250kr'!B:B,A68)</f>
        <v>5</v>
      </c>
      <c r="I68">
        <f>COUNTIF('Elitserien Div 1 2500kr'!B:B,A68)</f>
        <v>0</v>
      </c>
      <c r="J68">
        <f t="shared" si="6"/>
        <v>6250</v>
      </c>
      <c r="K68">
        <f t="shared" si="9"/>
        <v>750</v>
      </c>
      <c r="L68">
        <f t="shared" si="7"/>
        <v>7000</v>
      </c>
    </row>
    <row r="69" spans="1:12" x14ac:dyDescent="0.3">
      <c r="A69" s="3" t="s">
        <v>98</v>
      </c>
      <c r="B69" s="3" t="s">
        <v>430</v>
      </c>
      <c r="C69" s="3" t="s">
        <v>252</v>
      </c>
      <c r="D69">
        <f>COUNTIF('13(0)'!B:B,A69)</f>
        <v>0</v>
      </c>
      <c r="E69">
        <f>COUNTIF('15-18 (0)'!B:B,Klubbar!A69)</f>
        <v>1</v>
      </c>
      <c r="F69">
        <f t="shared" si="8"/>
        <v>1</v>
      </c>
      <c r="G69">
        <f>COUNTIF('Green&amp;Orange&amp;Lokal (750)'!B:B,A69)</f>
        <v>0</v>
      </c>
      <c r="H69">
        <f>COUNTIF('HerrDamVeteran 1250kr'!B:B,A69)</f>
        <v>0</v>
      </c>
      <c r="I69">
        <f>COUNTIF('Elitserien Div 1 2500kr'!B:B,A69)</f>
        <v>0</v>
      </c>
      <c r="J69">
        <f t="shared" si="6"/>
        <v>0</v>
      </c>
      <c r="K69">
        <f t="shared" si="9"/>
        <v>1250</v>
      </c>
      <c r="L69">
        <f t="shared" si="7"/>
        <v>1250</v>
      </c>
    </row>
    <row r="70" spans="1:12" x14ac:dyDescent="0.3">
      <c r="A70" s="3" t="s">
        <v>99</v>
      </c>
      <c r="B70" s="3" t="s">
        <v>431</v>
      </c>
      <c r="C70" s="3" t="s">
        <v>253</v>
      </c>
      <c r="D70">
        <f>COUNTIF('13(0)'!B:B,A70)</f>
        <v>0</v>
      </c>
      <c r="E70">
        <f>COUNTIF('15-18 (0)'!B:B,Klubbar!A70)</f>
        <v>0</v>
      </c>
      <c r="F70">
        <f t="shared" si="8"/>
        <v>0</v>
      </c>
      <c r="G70">
        <f>COUNTIF('Green&amp;Orange&amp;Lokal (750)'!B:B,A70)</f>
        <v>1</v>
      </c>
      <c r="H70">
        <f>COUNTIF('HerrDamVeteran 1250kr'!B:B,A70)</f>
        <v>8</v>
      </c>
      <c r="I70">
        <f>COUNTIF('Elitserien Div 1 2500kr'!B:B,A70)</f>
        <v>0</v>
      </c>
      <c r="J70">
        <f t="shared" si="6"/>
        <v>10750</v>
      </c>
      <c r="K70">
        <f t="shared" si="9"/>
        <v>0</v>
      </c>
      <c r="L70">
        <f t="shared" si="7"/>
        <v>10750</v>
      </c>
    </row>
    <row r="71" spans="1:12" x14ac:dyDescent="0.3">
      <c r="A71" s="3" t="s">
        <v>100</v>
      </c>
      <c r="B71" s="3" t="s">
        <v>432</v>
      </c>
      <c r="C71" s="3" t="s">
        <v>254</v>
      </c>
      <c r="D71">
        <f>COUNTIF('13(0)'!B:B,A71)</f>
        <v>2</v>
      </c>
      <c r="E71">
        <f>COUNTIF('15-18 (0)'!B:B,Klubbar!A71)</f>
        <v>1</v>
      </c>
      <c r="F71">
        <f t="shared" si="8"/>
        <v>3</v>
      </c>
      <c r="G71">
        <f>COUNTIF('Green&amp;Orange&amp;Lokal (750)'!B:B,A71)</f>
        <v>4</v>
      </c>
      <c r="H71">
        <f>COUNTIF('HerrDamVeteran 1250kr'!B:B,A71)</f>
        <v>0</v>
      </c>
      <c r="I71">
        <f>COUNTIF('Elitserien Div 1 2500kr'!B:B,A71)</f>
        <v>0</v>
      </c>
      <c r="J71">
        <f t="shared" si="6"/>
        <v>3000</v>
      </c>
      <c r="K71">
        <f t="shared" si="9"/>
        <v>2750</v>
      </c>
      <c r="L71">
        <f t="shared" si="7"/>
        <v>5750</v>
      </c>
    </row>
    <row r="72" spans="1:12" x14ac:dyDescent="0.3">
      <c r="A72" s="3" t="s">
        <v>101</v>
      </c>
      <c r="B72" s="3" t="s">
        <v>433</v>
      </c>
      <c r="C72" s="3" t="s">
        <v>255</v>
      </c>
      <c r="D72">
        <f>COUNTIF('13(0)'!B:B,A72)</f>
        <v>0</v>
      </c>
      <c r="E72">
        <f>COUNTIF('15-18 (0)'!B:B,Klubbar!A72)</f>
        <v>0</v>
      </c>
      <c r="F72">
        <f t="shared" si="8"/>
        <v>0</v>
      </c>
      <c r="G72">
        <f>COUNTIF('Green&amp;Orange&amp;Lokal (750)'!B:B,A72)</f>
        <v>0</v>
      </c>
      <c r="H72">
        <f>COUNTIF('HerrDamVeteran 1250kr'!B:B,A72)</f>
        <v>0</v>
      </c>
      <c r="I72">
        <f>COUNTIF('Elitserien Div 1 2500kr'!B:B,A72)</f>
        <v>1</v>
      </c>
      <c r="J72">
        <f t="shared" si="6"/>
        <v>2500</v>
      </c>
      <c r="K72">
        <f t="shared" si="9"/>
        <v>0</v>
      </c>
      <c r="L72">
        <f t="shared" si="7"/>
        <v>2500</v>
      </c>
    </row>
    <row r="73" spans="1:12" x14ac:dyDescent="0.3">
      <c r="A73" s="3" t="s">
        <v>102</v>
      </c>
      <c r="B73" s="3" t="s">
        <v>434</v>
      </c>
      <c r="C73" s="3" t="s">
        <v>256</v>
      </c>
      <c r="D73">
        <f>COUNTIF('13(0)'!B:B,A73)</f>
        <v>4</v>
      </c>
      <c r="E73">
        <f>COUNTIF('15-18 (0)'!B:B,Klubbar!A73)</f>
        <v>6</v>
      </c>
      <c r="F73">
        <f t="shared" si="8"/>
        <v>10</v>
      </c>
      <c r="G73">
        <f>COUNTIF('Green&amp;Orange&amp;Lokal (750)'!B:B,A73)</f>
        <v>6</v>
      </c>
      <c r="H73">
        <f>COUNTIF('HerrDamVeteran 1250kr'!B:B,A73)</f>
        <v>2</v>
      </c>
      <c r="I73">
        <f>COUNTIF('Elitserien Div 1 2500kr'!B:B,A73)</f>
        <v>0</v>
      </c>
      <c r="J73">
        <f t="shared" si="6"/>
        <v>7000</v>
      </c>
      <c r="K73">
        <f t="shared" si="9"/>
        <v>10500</v>
      </c>
      <c r="L73">
        <f t="shared" si="7"/>
        <v>17500</v>
      </c>
    </row>
    <row r="74" spans="1:12" x14ac:dyDescent="0.3">
      <c r="A74" s="3" t="s">
        <v>103</v>
      </c>
      <c r="B74" s="3" t="s">
        <v>435</v>
      </c>
      <c r="C74" s="3" t="s">
        <v>257</v>
      </c>
      <c r="D74">
        <f>COUNTIF('13(0)'!B:B,A74)</f>
        <v>0</v>
      </c>
      <c r="E74">
        <f>COUNTIF('15-18 (0)'!B:B,Klubbar!A74)</f>
        <v>1</v>
      </c>
      <c r="F74">
        <f t="shared" si="8"/>
        <v>1</v>
      </c>
      <c r="G74">
        <f>COUNTIF('Green&amp;Orange&amp;Lokal (750)'!B:B,A74)</f>
        <v>2</v>
      </c>
      <c r="H74">
        <f>COUNTIF('HerrDamVeteran 1250kr'!B:B,A74)</f>
        <v>1</v>
      </c>
      <c r="I74">
        <f>COUNTIF('Elitserien Div 1 2500kr'!B:B,A74)</f>
        <v>0</v>
      </c>
      <c r="J74">
        <f t="shared" si="6"/>
        <v>2750</v>
      </c>
      <c r="K74">
        <f t="shared" si="9"/>
        <v>1250</v>
      </c>
      <c r="L74">
        <f t="shared" si="7"/>
        <v>4000</v>
      </c>
    </row>
    <row r="75" spans="1:12" x14ac:dyDescent="0.3">
      <c r="A75" s="3" t="s">
        <v>104</v>
      </c>
      <c r="B75" s="3" t="s">
        <v>436</v>
      </c>
      <c r="C75" s="3" t="s">
        <v>258</v>
      </c>
      <c r="D75">
        <f>COUNTIF('13(0)'!B:B,A75)</f>
        <v>2</v>
      </c>
      <c r="E75">
        <f>COUNTIF('15-18 (0)'!B:B,Klubbar!A75)</f>
        <v>0</v>
      </c>
      <c r="F75">
        <f t="shared" si="8"/>
        <v>2</v>
      </c>
      <c r="G75">
        <f>COUNTIF('Green&amp;Orange&amp;Lokal (750)'!B:B,A75)</f>
        <v>0</v>
      </c>
      <c r="H75">
        <f>COUNTIF('HerrDamVeteran 1250kr'!B:B,A75)</f>
        <v>0</v>
      </c>
      <c r="I75">
        <f>COUNTIF('Elitserien Div 1 2500kr'!B:B,A75)</f>
        <v>0</v>
      </c>
      <c r="J75">
        <f t="shared" si="6"/>
        <v>0</v>
      </c>
      <c r="K75">
        <f t="shared" si="9"/>
        <v>1500</v>
      </c>
      <c r="L75">
        <f t="shared" si="7"/>
        <v>1500</v>
      </c>
    </row>
    <row r="76" spans="1:12" x14ac:dyDescent="0.3">
      <c r="A76" s="3" t="s">
        <v>105</v>
      </c>
      <c r="B76" s="3" t="s">
        <v>437</v>
      </c>
      <c r="C76" s="3" t="s">
        <v>259</v>
      </c>
      <c r="D76">
        <f>COUNTIF('13(0)'!B:B,A76)</f>
        <v>0</v>
      </c>
      <c r="E76">
        <f>COUNTIF('15-18 (0)'!B:B,Klubbar!A76)</f>
        <v>0</v>
      </c>
      <c r="F76">
        <f t="shared" si="8"/>
        <v>0</v>
      </c>
      <c r="G76">
        <f>COUNTIF('Green&amp;Orange&amp;Lokal (750)'!B:B,A76)</f>
        <v>0</v>
      </c>
      <c r="H76">
        <f>COUNTIF('HerrDamVeteran 1250kr'!B:B,A76)</f>
        <v>1</v>
      </c>
      <c r="I76">
        <f>COUNTIF('Elitserien Div 1 2500kr'!B:B,A76)</f>
        <v>0</v>
      </c>
      <c r="J76">
        <f t="shared" si="6"/>
        <v>1250</v>
      </c>
      <c r="K76">
        <f t="shared" si="9"/>
        <v>0</v>
      </c>
      <c r="L76">
        <f t="shared" si="7"/>
        <v>1250</v>
      </c>
    </row>
    <row r="77" spans="1:12" x14ac:dyDescent="0.3">
      <c r="A77" s="3" t="s">
        <v>38</v>
      </c>
      <c r="B77" s="3" t="s">
        <v>438</v>
      </c>
      <c r="C77" s="3" t="s">
        <v>260</v>
      </c>
      <c r="D77">
        <f>COUNTIF('13(0)'!B:B,A77)</f>
        <v>2</v>
      </c>
      <c r="E77">
        <f>COUNTIF('15-18 (0)'!B:B,Klubbar!A77)</f>
        <v>2</v>
      </c>
      <c r="F77">
        <f t="shared" si="8"/>
        <v>4</v>
      </c>
      <c r="G77">
        <f>COUNTIF('Green&amp;Orange&amp;Lokal (750)'!B:B,A77)</f>
        <v>1</v>
      </c>
      <c r="H77">
        <f>COUNTIF('HerrDamVeteran 1250kr'!B:B,A77)</f>
        <v>7</v>
      </c>
      <c r="I77">
        <f>COUNTIF('Elitserien Div 1 2500kr'!B:B,A77)</f>
        <v>2</v>
      </c>
      <c r="J77">
        <f t="shared" si="6"/>
        <v>14500</v>
      </c>
      <c r="K77">
        <f t="shared" si="9"/>
        <v>4000</v>
      </c>
      <c r="L77">
        <f t="shared" si="7"/>
        <v>18500</v>
      </c>
    </row>
    <row r="78" spans="1:12" x14ac:dyDescent="0.3">
      <c r="A78" s="3" t="s">
        <v>106</v>
      </c>
      <c r="B78" s="3" t="s">
        <v>439</v>
      </c>
      <c r="C78" s="3" t="s">
        <v>261</v>
      </c>
      <c r="D78">
        <f>COUNTIF('13(0)'!B:B,A78)</f>
        <v>3</v>
      </c>
      <c r="E78">
        <f>COUNTIF('15-18 (0)'!B:B,Klubbar!A78)</f>
        <v>3</v>
      </c>
      <c r="F78">
        <f t="shared" si="8"/>
        <v>6</v>
      </c>
      <c r="G78">
        <f>COUNTIF('Green&amp;Orange&amp;Lokal (750)'!B:B,A78)</f>
        <v>2</v>
      </c>
      <c r="H78">
        <f>COUNTIF('HerrDamVeteran 1250kr'!B:B,A78)</f>
        <v>4</v>
      </c>
      <c r="I78">
        <f>COUNTIF('Elitserien Div 1 2500kr'!B:B,A78)</f>
        <v>1</v>
      </c>
      <c r="J78">
        <f t="shared" si="6"/>
        <v>9000</v>
      </c>
      <c r="K78">
        <f t="shared" si="9"/>
        <v>6000</v>
      </c>
      <c r="L78">
        <f t="shared" si="7"/>
        <v>15000</v>
      </c>
    </row>
    <row r="79" spans="1:12" x14ac:dyDescent="0.3">
      <c r="A79" s="3" t="s">
        <v>107</v>
      </c>
      <c r="B79" s="3" t="s">
        <v>440</v>
      </c>
      <c r="C79" s="3" t="s">
        <v>262</v>
      </c>
      <c r="D79">
        <f>COUNTIF('13(0)'!B:B,A79)</f>
        <v>0</v>
      </c>
      <c r="E79">
        <f>COUNTIF('15-18 (0)'!B:B,Klubbar!A79)</f>
        <v>0</v>
      </c>
      <c r="F79">
        <f t="shared" si="8"/>
        <v>0</v>
      </c>
      <c r="G79">
        <f>COUNTIF('Green&amp;Orange&amp;Lokal (750)'!B:B,A79)</f>
        <v>0</v>
      </c>
      <c r="H79">
        <f>COUNTIF('HerrDamVeteran 1250kr'!B:B,A79)</f>
        <v>1</v>
      </c>
      <c r="I79">
        <f>COUNTIF('Elitserien Div 1 2500kr'!B:B,A79)</f>
        <v>0</v>
      </c>
      <c r="J79">
        <f t="shared" si="6"/>
        <v>1250</v>
      </c>
      <c r="K79">
        <f t="shared" si="9"/>
        <v>0</v>
      </c>
      <c r="L79">
        <f t="shared" si="7"/>
        <v>1250</v>
      </c>
    </row>
    <row r="80" spans="1:12" x14ac:dyDescent="0.3">
      <c r="A80" s="3" t="s">
        <v>108</v>
      </c>
      <c r="B80" s="3" t="s">
        <v>441</v>
      </c>
      <c r="C80" s="3" t="s">
        <v>263</v>
      </c>
      <c r="D80">
        <f>COUNTIF('13(0)'!B:B,A80)</f>
        <v>0</v>
      </c>
      <c r="E80">
        <f>COUNTIF('15-18 (0)'!B:B,Klubbar!A80)</f>
        <v>0</v>
      </c>
      <c r="F80">
        <f t="shared" si="8"/>
        <v>0</v>
      </c>
      <c r="G80">
        <f>COUNTIF('Green&amp;Orange&amp;Lokal (750)'!B:B,A80)</f>
        <v>2</v>
      </c>
      <c r="H80">
        <f>COUNTIF('HerrDamVeteran 1250kr'!B:B,A80)</f>
        <v>1</v>
      </c>
      <c r="I80">
        <f>COUNTIF('Elitserien Div 1 2500kr'!B:B,A80)</f>
        <v>0</v>
      </c>
      <c r="J80">
        <f t="shared" si="6"/>
        <v>2750</v>
      </c>
      <c r="K80">
        <f t="shared" si="9"/>
        <v>0</v>
      </c>
      <c r="L80">
        <f t="shared" si="7"/>
        <v>2750</v>
      </c>
    </row>
    <row r="81" spans="1:12" x14ac:dyDescent="0.3">
      <c r="A81" s="3" t="s">
        <v>109</v>
      </c>
      <c r="B81" s="3" t="s">
        <v>442</v>
      </c>
      <c r="C81" s="3" t="s">
        <v>264</v>
      </c>
      <c r="D81">
        <f>COUNTIF('13(0)'!B:B,A81)</f>
        <v>1</v>
      </c>
      <c r="E81">
        <f>COUNTIF('15-18 (0)'!B:B,Klubbar!A81)</f>
        <v>0</v>
      </c>
      <c r="F81">
        <f t="shared" si="8"/>
        <v>1</v>
      </c>
      <c r="G81">
        <f>COUNTIF('Green&amp;Orange&amp;Lokal (750)'!B:B,A81)</f>
        <v>0</v>
      </c>
      <c r="H81">
        <f>COUNTIF('HerrDamVeteran 1250kr'!B:B,A81)</f>
        <v>4</v>
      </c>
      <c r="I81">
        <f>COUNTIF('Elitserien Div 1 2500kr'!B:B,A81)</f>
        <v>0</v>
      </c>
      <c r="J81">
        <f t="shared" si="6"/>
        <v>5000</v>
      </c>
      <c r="K81">
        <f t="shared" si="9"/>
        <v>750</v>
      </c>
      <c r="L81">
        <f t="shared" si="7"/>
        <v>5750</v>
      </c>
    </row>
    <row r="82" spans="1:12" x14ac:dyDescent="0.3">
      <c r="A82" s="3" t="s">
        <v>110</v>
      </c>
      <c r="B82" s="3" t="s">
        <v>443</v>
      </c>
      <c r="C82" s="3" t="s">
        <v>265</v>
      </c>
      <c r="D82">
        <f>COUNTIF('13(0)'!B:B,A82)</f>
        <v>2</v>
      </c>
      <c r="E82">
        <f>COUNTIF('15-18 (0)'!B:B,Klubbar!A82)</f>
        <v>0</v>
      </c>
      <c r="F82">
        <f t="shared" si="8"/>
        <v>2</v>
      </c>
      <c r="G82">
        <f>COUNTIF('Green&amp;Orange&amp;Lokal (750)'!B:B,A82)</f>
        <v>1</v>
      </c>
      <c r="H82">
        <f>COUNTIF('HerrDamVeteran 1250kr'!B:B,A82)</f>
        <v>0</v>
      </c>
      <c r="I82">
        <f>COUNTIF('Elitserien Div 1 2500kr'!B:B,A82)</f>
        <v>0</v>
      </c>
      <c r="J82">
        <f t="shared" si="6"/>
        <v>750</v>
      </c>
      <c r="K82">
        <f t="shared" si="9"/>
        <v>1500</v>
      </c>
      <c r="L82">
        <f t="shared" si="7"/>
        <v>2250</v>
      </c>
    </row>
    <row r="83" spans="1:12" x14ac:dyDescent="0.3">
      <c r="A83" s="3" t="s">
        <v>29</v>
      </c>
      <c r="B83" s="3" t="s">
        <v>444</v>
      </c>
      <c r="C83" s="3" t="s">
        <v>266</v>
      </c>
      <c r="D83">
        <f>COUNTIF('13(0)'!B:B,A83)</f>
        <v>2</v>
      </c>
      <c r="E83">
        <f>COUNTIF('15-18 (0)'!B:B,Klubbar!A83)</f>
        <v>2</v>
      </c>
      <c r="F83">
        <f t="shared" si="8"/>
        <v>4</v>
      </c>
      <c r="G83">
        <f>COUNTIF('Green&amp;Orange&amp;Lokal (750)'!B:B,A83)</f>
        <v>1</v>
      </c>
      <c r="H83">
        <f>COUNTIF('HerrDamVeteran 1250kr'!B:B,A83)</f>
        <v>9</v>
      </c>
      <c r="I83">
        <f>COUNTIF('Elitserien Div 1 2500kr'!B:B,A83)</f>
        <v>2</v>
      </c>
      <c r="J83">
        <f t="shared" si="6"/>
        <v>17000</v>
      </c>
      <c r="K83">
        <f t="shared" si="9"/>
        <v>4000</v>
      </c>
      <c r="L83">
        <f t="shared" si="7"/>
        <v>21000</v>
      </c>
    </row>
    <row r="84" spans="1:12" x14ac:dyDescent="0.3">
      <c r="A84" s="3" t="s">
        <v>111</v>
      </c>
      <c r="B84" s="3" t="s">
        <v>445</v>
      </c>
      <c r="C84" s="3" t="s">
        <v>267</v>
      </c>
      <c r="D84">
        <f>COUNTIF('13(0)'!B:B,A84)</f>
        <v>1</v>
      </c>
      <c r="E84">
        <f>COUNTIF('15-18 (0)'!B:B,Klubbar!A84)</f>
        <v>0</v>
      </c>
      <c r="F84">
        <f t="shared" si="8"/>
        <v>1</v>
      </c>
      <c r="G84">
        <f>COUNTIF('Green&amp;Orange&amp;Lokal (750)'!B:B,A84)</f>
        <v>3</v>
      </c>
      <c r="H84">
        <f>COUNTIF('HerrDamVeteran 1250kr'!B:B,A84)</f>
        <v>4</v>
      </c>
      <c r="I84">
        <f>COUNTIF('Elitserien Div 1 2500kr'!B:B,A84)</f>
        <v>0</v>
      </c>
      <c r="J84">
        <f t="shared" si="6"/>
        <v>7250</v>
      </c>
      <c r="K84">
        <f t="shared" si="9"/>
        <v>750</v>
      </c>
      <c r="L84">
        <f t="shared" si="7"/>
        <v>8000</v>
      </c>
    </row>
    <row r="85" spans="1:12" x14ac:dyDescent="0.3">
      <c r="A85" s="3" t="s">
        <v>112</v>
      </c>
      <c r="B85" s="3" t="s">
        <v>446</v>
      </c>
      <c r="C85" s="3" t="s">
        <v>268</v>
      </c>
      <c r="D85">
        <f>COUNTIF('13(0)'!B:B,A85)</f>
        <v>1</v>
      </c>
      <c r="E85">
        <f>COUNTIF('15-18 (0)'!B:B,Klubbar!A85)</f>
        <v>1</v>
      </c>
      <c r="F85">
        <f t="shared" si="8"/>
        <v>2</v>
      </c>
      <c r="G85">
        <f>COUNTIF('Green&amp;Orange&amp;Lokal (750)'!B:B,A85)</f>
        <v>0</v>
      </c>
      <c r="H85">
        <f>COUNTIF('HerrDamVeteran 1250kr'!B:B,A85)</f>
        <v>1</v>
      </c>
      <c r="I85">
        <f>COUNTIF('Elitserien Div 1 2500kr'!B:B,A85)</f>
        <v>0</v>
      </c>
      <c r="J85">
        <f t="shared" si="6"/>
        <v>1250</v>
      </c>
      <c r="K85">
        <f t="shared" si="9"/>
        <v>2000</v>
      </c>
      <c r="L85">
        <f t="shared" si="7"/>
        <v>3250</v>
      </c>
    </row>
    <row r="86" spans="1:12" x14ac:dyDescent="0.3">
      <c r="A86" s="3" t="s">
        <v>113</v>
      </c>
      <c r="B86" s="3" t="s">
        <v>447</v>
      </c>
      <c r="C86" s="3" t="s">
        <v>269</v>
      </c>
      <c r="D86">
        <f>COUNTIF('13(0)'!B:B,A86)</f>
        <v>0</v>
      </c>
      <c r="E86">
        <f>COUNTIF('15-18 (0)'!B:B,Klubbar!A86)</f>
        <v>0</v>
      </c>
      <c r="F86">
        <f t="shared" si="8"/>
        <v>0</v>
      </c>
      <c r="G86">
        <f>COUNTIF('Green&amp;Orange&amp;Lokal (750)'!B:B,A86)</f>
        <v>0</v>
      </c>
      <c r="H86">
        <f>COUNTIF('HerrDamVeteran 1250kr'!B:B,A86)</f>
        <v>4</v>
      </c>
      <c r="I86">
        <f>COUNTIF('Elitserien Div 1 2500kr'!B:B,A86)</f>
        <v>0</v>
      </c>
      <c r="J86">
        <f t="shared" si="6"/>
        <v>5000</v>
      </c>
      <c r="K86">
        <f t="shared" si="9"/>
        <v>0</v>
      </c>
      <c r="L86">
        <f t="shared" si="7"/>
        <v>5000</v>
      </c>
    </row>
    <row r="87" spans="1:12" x14ac:dyDescent="0.3">
      <c r="A87" s="3" t="s">
        <v>114</v>
      </c>
      <c r="B87" s="3" t="s">
        <v>448</v>
      </c>
      <c r="C87" s="3" t="s">
        <v>270</v>
      </c>
      <c r="D87">
        <f>COUNTIF('13(0)'!B:B,A87)</f>
        <v>0</v>
      </c>
      <c r="E87">
        <f>COUNTIF('15-18 (0)'!B:B,Klubbar!A87)</f>
        <v>0</v>
      </c>
      <c r="F87">
        <f t="shared" si="8"/>
        <v>0</v>
      </c>
      <c r="G87">
        <f>COUNTIF('Green&amp;Orange&amp;Lokal (750)'!B:B,A87)</f>
        <v>0</v>
      </c>
      <c r="H87">
        <f>COUNTIF('HerrDamVeteran 1250kr'!B:B,A87)</f>
        <v>3</v>
      </c>
      <c r="I87">
        <f>COUNTIF('Elitserien Div 1 2500kr'!B:B,A87)</f>
        <v>0</v>
      </c>
      <c r="J87">
        <f t="shared" si="6"/>
        <v>3750</v>
      </c>
      <c r="K87">
        <f t="shared" si="9"/>
        <v>0</v>
      </c>
      <c r="L87">
        <f t="shared" si="7"/>
        <v>3750</v>
      </c>
    </row>
    <row r="88" spans="1:12" x14ac:dyDescent="0.3">
      <c r="A88" s="3" t="s">
        <v>115</v>
      </c>
      <c r="B88" s="3" t="s">
        <v>449</v>
      </c>
      <c r="C88" s="3" t="s">
        <v>271</v>
      </c>
      <c r="D88">
        <f>COUNTIF('13(0)'!B:B,A88)</f>
        <v>3</v>
      </c>
      <c r="E88">
        <f>COUNTIF('15-18 (0)'!B:B,Klubbar!A88)</f>
        <v>1</v>
      </c>
      <c r="F88">
        <f t="shared" si="8"/>
        <v>4</v>
      </c>
      <c r="G88">
        <f>COUNTIF('Green&amp;Orange&amp;Lokal (750)'!B:B,A88)</f>
        <v>0</v>
      </c>
      <c r="H88">
        <f>COUNTIF('HerrDamVeteran 1250kr'!B:B,A88)</f>
        <v>5</v>
      </c>
      <c r="I88">
        <f>COUNTIF('Elitserien Div 1 2500kr'!B:B,A88)</f>
        <v>2</v>
      </c>
      <c r="J88">
        <f t="shared" si="6"/>
        <v>11250</v>
      </c>
      <c r="K88">
        <f t="shared" si="9"/>
        <v>3500</v>
      </c>
      <c r="L88">
        <f t="shared" si="7"/>
        <v>14750</v>
      </c>
    </row>
    <row r="89" spans="1:12" x14ac:dyDescent="0.3">
      <c r="A89" s="3" t="s">
        <v>116</v>
      </c>
      <c r="B89" s="3" t="s">
        <v>450</v>
      </c>
      <c r="C89" s="3" t="s">
        <v>272</v>
      </c>
      <c r="D89">
        <f>COUNTIF('13(0)'!B:B,A89)</f>
        <v>0</v>
      </c>
      <c r="E89">
        <f>COUNTIF('15-18 (0)'!B:B,Klubbar!A89)</f>
        <v>0</v>
      </c>
      <c r="F89">
        <f t="shared" si="8"/>
        <v>0</v>
      </c>
      <c r="G89">
        <f>COUNTIF('Green&amp;Orange&amp;Lokal (750)'!B:B,A89)</f>
        <v>0</v>
      </c>
      <c r="H89">
        <f>COUNTIF('HerrDamVeteran 1250kr'!B:B,A89)</f>
        <v>1</v>
      </c>
      <c r="I89">
        <f>COUNTIF('Elitserien Div 1 2500kr'!B:B,A89)</f>
        <v>0</v>
      </c>
      <c r="J89">
        <f t="shared" si="6"/>
        <v>1250</v>
      </c>
      <c r="K89">
        <f t="shared" si="9"/>
        <v>0</v>
      </c>
      <c r="L89">
        <f t="shared" si="7"/>
        <v>1250</v>
      </c>
    </row>
    <row r="90" spans="1:12" x14ac:dyDescent="0.3">
      <c r="A90" s="3" t="s">
        <v>117</v>
      </c>
      <c r="B90" s="3" t="s">
        <v>451</v>
      </c>
      <c r="C90" s="3" t="s">
        <v>273</v>
      </c>
      <c r="D90">
        <f>COUNTIF('13(0)'!B:B,A90)</f>
        <v>0</v>
      </c>
      <c r="E90">
        <f>COUNTIF('15-18 (0)'!B:B,Klubbar!A90)</f>
        <v>0</v>
      </c>
      <c r="F90">
        <f t="shared" si="8"/>
        <v>0</v>
      </c>
      <c r="G90">
        <f>COUNTIF('Green&amp;Orange&amp;Lokal (750)'!B:B,A90)</f>
        <v>0</v>
      </c>
      <c r="H90">
        <f>COUNTIF('HerrDamVeteran 1250kr'!B:B,A90)</f>
        <v>1</v>
      </c>
      <c r="I90">
        <f>COUNTIF('Elitserien Div 1 2500kr'!B:B,A90)</f>
        <v>0</v>
      </c>
      <c r="J90">
        <f t="shared" si="6"/>
        <v>1250</v>
      </c>
      <c r="K90">
        <f t="shared" si="9"/>
        <v>0</v>
      </c>
      <c r="L90">
        <f t="shared" si="7"/>
        <v>1250</v>
      </c>
    </row>
    <row r="91" spans="1:12" x14ac:dyDescent="0.3">
      <c r="A91" s="3" t="s">
        <v>118</v>
      </c>
      <c r="B91" s="3" t="s">
        <v>452</v>
      </c>
      <c r="C91" s="3" t="s">
        <v>274</v>
      </c>
      <c r="D91">
        <f>COUNTIF('13(0)'!B:B,A91)</f>
        <v>0</v>
      </c>
      <c r="E91">
        <f>COUNTIF('15-18 (0)'!B:B,Klubbar!A91)</f>
        <v>2</v>
      </c>
      <c r="F91">
        <f t="shared" si="8"/>
        <v>2</v>
      </c>
      <c r="G91">
        <f>COUNTIF('Green&amp;Orange&amp;Lokal (750)'!B:B,A91)</f>
        <v>0</v>
      </c>
      <c r="H91">
        <f>COUNTIF('HerrDamVeteran 1250kr'!B:B,A91)</f>
        <v>2</v>
      </c>
      <c r="I91">
        <f>COUNTIF('Elitserien Div 1 2500kr'!B:B,A91)</f>
        <v>0</v>
      </c>
      <c r="J91">
        <f t="shared" si="6"/>
        <v>2500</v>
      </c>
      <c r="K91">
        <f t="shared" si="9"/>
        <v>2500</v>
      </c>
      <c r="L91">
        <f t="shared" si="7"/>
        <v>5000</v>
      </c>
    </row>
    <row r="92" spans="1:12" x14ac:dyDescent="0.3">
      <c r="A92" s="3" t="s">
        <v>119</v>
      </c>
      <c r="B92" s="3" t="s">
        <v>453</v>
      </c>
      <c r="C92" s="3" t="s">
        <v>275</v>
      </c>
      <c r="D92">
        <f>COUNTIF('13(0)'!B:B,A92)</f>
        <v>0</v>
      </c>
      <c r="E92">
        <f>COUNTIF('15-18 (0)'!B:B,Klubbar!A92)</f>
        <v>0</v>
      </c>
      <c r="F92">
        <f t="shared" si="8"/>
        <v>0</v>
      </c>
      <c r="G92">
        <f>COUNTIF('Green&amp;Orange&amp;Lokal (750)'!B:B,A92)</f>
        <v>0</v>
      </c>
      <c r="H92">
        <f>COUNTIF('HerrDamVeteran 1250kr'!B:B,A92)</f>
        <v>1</v>
      </c>
      <c r="I92">
        <f>COUNTIF('Elitserien Div 1 2500kr'!B:B,A92)</f>
        <v>0</v>
      </c>
      <c r="J92">
        <f t="shared" si="6"/>
        <v>1250</v>
      </c>
      <c r="K92">
        <f t="shared" si="9"/>
        <v>0</v>
      </c>
      <c r="L92">
        <f t="shared" si="7"/>
        <v>1250</v>
      </c>
    </row>
    <row r="93" spans="1:12" x14ac:dyDescent="0.3">
      <c r="A93" s="3" t="s">
        <v>120</v>
      </c>
      <c r="B93" s="3" t="s">
        <v>454</v>
      </c>
      <c r="C93" s="3" t="s">
        <v>276</v>
      </c>
      <c r="D93">
        <f>COUNTIF('13(0)'!B:B,A93)</f>
        <v>3</v>
      </c>
      <c r="E93">
        <f>COUNTIF('15-18 (0)'!B:B,Klubbar!A93)</f>
        <v>2</v>
      </c>
      <c r="F93">
        <f t="shared" si="8"/>
        <v>5</v>
      </c>
      <c r="G93">
        <f>COUNTIF('Green&amp;Orange&amp;Lokal (750)'!B:B,A93)</f>
        <v>3</v>
      </c>
      <c r="H93">
        <f>COUNTIF('HerrDamVeteran 1250kr'!B:B,A93)</f>
        <v>1</v>
      </c>
      <c r="I93">
        <f>COUNTIF('Elitserien Div 1 2500kr'!B:B,A93)</f>
        <v>0</v>
      </c>
      <c r="J93">
        <f t="shared" si="6"/>
        <v>3500</v>
      </c>
      <c r="K93">
        <f t="shared" si="9"/>
        <v>4750</v>
      </c>
      <c r="L93">
        <f t="shared" si="7"/>
        <v>8250</v>
      </c>
    </row>
    <row r="94" spans="1:12" x14ac:dyDescent="0.3">
      <c r="A94" s="3" t="s">
        <v>121</v>
      </c>
      <c r="B94" s="3" t="s">
        <v>455</v>
      </c>
      <c r="C94" s="3" t="s">
        <v>277</v>
      </c>
      <c r="D94">
        <f>COUNTIF('13(0)'!B:B,A94)</f>
        <v>2</v>
      </c>
      <c r="E94">
        <f>COUNTIF('15-18 (0)'!B:B,Klubbar!A94)</f>
        <v>2</v>
      </c>
      <c r="F94">
        <f t="shared" si="8"/>
        <v>4</v>
      </c>
      <c r="G94">
        <f>COUNTIF('Green&amp;Orange&amp;Lokal (750)'!B:B,A94)</f>
        <v>0</v>
      </c>
      <c r="H94">
        <f>COUNTIF('HerrDamVeteran 1250kr'!B:B,A94)</f>
        <v>8</v>
      </c>
      <c r="I94">
        <f>COUNTIF('Elitserien Div 1 2500kr'!B:B,A94)</f>
        <v>0</v>
      </c>
      <c r="J94">
        <f t="shared" si="6"/>
        <v>10000</v>
      </c>
      <c r="K94">
        <f t="shared" si="9"/>
        <v>4000</v>
      </c>
      <c r="L94">
        <f t="shared" si="7"/>
        <v>14000</v>
      </c>
    </row>
    <row r="95" spans="1:12" x14ac:dyDescent="0.3">
      <c r="A95" s="3" t="s">
        <v>122</v>
      </c>
      <c r="B95" s="3" t="s">
        <v>456</v>
      </c>
      <c r="C95" s="3" t="s">
        <v>278</v>
      </c>
      <c r="D95">
        <f>COUNTIF('13(0)'!B:B,A95)</f>
        <v>0</v>
      </c>
      <c r="E95">
        <f>COUNTIF('15-18 (0)'!B:B,Klubbar!A95)</f>
        <v>2</v>
      </c>
      <c r="F95">
        <f t="shared" si="8"/>
        <v>2</v>
      </c>
      <c r="G95">
        <f>COUNTIF('Green&amp;Orange&amp;Lokal (750)'!B:B,A95)</f>
        <v>0</v>
      </c>
      <c r="H95">
        <f>COUNTIF('HerrDamVeteran 1250kr'!B:B,A95)</f>
        <v>7</v>
      </c>
      <c r="I95">
        <f>COUNTIF('Elitserien Div 1 2500kr'!B:B,A95)</f>
        <v>2</v>
      </c>
      <c r="J95">
        <f t="shared" si="6"/>
        <v>13750</v>
      </c>
      <c r="K95">
        <f t="shared" si="9"/>
        <v>2500</v>
      </c>
      <c r="L95">
        <f t="shared" si="7"/>
        <v>16250</v>
      </c>
    </row>
    <row r="96" spans="1:12" x14ac:dyDescent="0.3">
      <c r="A96" s="3" t="s">
        <v>123</v>
      </c>
      <c r="B96" s="3" t="s">
        <v>457</v>
      </c>
      <c r="C96" s="3" t="s">
        <v>279</v>
      </c>
      <c r="D96">
        <f>COUNTIF('13(0)'!B:B,A96)</f>
        <v>0</v>
      </c>
      <c r="E96">
        <f>COUNTIF('15-18 (0)'!B:B,Klubbar!A96)</f>
        <v>1</v>
      </c>
      <c r="F96">
        <f t="shared" si="8"/>
        <v>1</v>
      </c>
      <c r="G96">
        <f>COUNTIF('Green&amp;Orange&amp;Lokal (750)'!B:B,A96)</f>
        <v>0</v>
      </c>
      <c r="H96">
        <f>COUNTIF('HerrDamVeteran 1250kr'!B:B,A96)</f>
        <v>1</v>
      </c>
      <c r="I96">
        <f>COUNTIF('Elitserien Div 1 2500kr'!B:B,A96)</f>
        <v>0</v>
      </c>
      <c r="J96">
        <f t="shared" si="6"/>
        <v>1250</v>
      </c>
      <c r="K96">
        <f t="shared" si="9"/>
        <v>1250</v>
      </c>
      <c r="L96">
        <f t="shared" si="7"/>
        <v>2500</v>
      </c>
    </row>
    <row r="97" spans="1:12" x14ac:dyDescent="0.3">
      <c r="A97" s="3" t="s">
        <v>124</v>
      </c>
      <c r="B97" s="3" t="s">
        <v>458</v>
      </c>
      <c r="C97" s="3" t="s">
        <v>280</v>
      </c>
      <c r="D97">
        <f>COUNTIF('13(0)'!B:B,A97)</f>
        <v>0</v>
      </c>
      <c r="E97">
        <f>COUNTIF('15-18 (0)'!B:B,Klubbar!A97)</f>
        <v>1</v>
      </c>
      <c r="F97">
        <f t="shared" si="8"/>
        <v>1</v>
      </c>
      <c r="G97">
        <f>COUNTIF('Green&amp;Orange&amp;Lokal (750)'!B:B,A97)</f>
        <v>0</v>
      </c>
      <c r="H97">
        <f>COUNTIF('HerrDamVeteran 1250kr'!B:B,A97)</f>
        <v>3</v>
      </c>
      <c r="I97">
        <f>COUNTIF('Elitserien Div 1 2500kr'!B:B,A97)</f>
        <v>0</v>
      </c>
      <c r="J97">
        <f t="shared" si="6"/>
        <v>3750</v>
      </c>
      <c r="K97">
        <f t="shared" si="9"/>
        <v>1250</v>
      </c>
      <c r="L97">
        <f t="shared" si="7"/>
        <v>5000</v>
      </c>
    </row>
    <row r="98" spans="1:12" x14ac:dyDescent="0.3">
      <c r="A98" s="3" t="s">
        <v>125</v>
      </c>
      <c r="B98" s="3" t="s">
        <v>459</v>
      </c>
      <c r="C98" s="3" t="s">
        <v>281</v>
      </c>
      <c r="D98">
        <f>COUNTIF('13(0)'!B:B,A98)</f>
        <v>0</v>
      </c>
      <c r="E98">
        <f>COUNTIF('15-18 (0)'!B:B,Klubbar!A98)</f>
        <v>0</v>
      </c>
      <c r="F98">
        <f t="shared" si="8"/>
        <v>0</v>
      </c>
      <c r="G98">
        <f>COUNTIF('Green&amp;Orange&amp;Lokal (750)'!B:B,A98)</f>
        <v>1</v>
      </c>
      <c r="H98">
        <f>COUNTIF('HerrDamVeteran 1250kr'!B:B,A98)</f>
        <v>1</v>
      </c>
      <c r="I98">
        <f>COUNTIF('Elitserien Div 1 2500kr'!B:B,A98)</f>
        <v>0</v>
      </c>
      <c r="J98">
        <f t="shared" ref="J98:J129" si="10">(G98*750)+(H98*1250)+(I98*2500)</f>
        <v>2000</v>
      </c>
      <c r="K98">
        <f t="shared" si="9"/>
        <v>0</v>
      </c>
      <c r="L98">
        <f t="shared" ref="L98:L129" si="11">J98+K98</f>
        <v>2000</v>
      </c>
    </row>
    <row r="99" spans="1:12" x14ac:dyDescent="0.3">
      <c r="A99" s="3" t="s">
        <v>126</v>
      </c>
      <c r="B99" s="3" t="s">
        <v>460</v>
      </c>
      <c r="C99" s="3" t="s">
        <v>282</v>
      </c>
      <c r="D99">
        <f>COUNTIF('13(0)'!B:B,A99)</f>
        <v>0</v>
      </c>
      <c r="E99">
        <f>COUNTIF('15-18 (0)'!B:B,Klubbar!A99)</f>
        <v>0</v>
      </c>
      <c r="F99">
        <f t="shared" si="8"/>
        <v>0</v>
      </c>
      <c r="G99">
        <f>COUNTIF('Green&amp;Orange&amp;Lokal (750)'!B:B,A99)</f>
        <v>0</v>
      </c>
      <c r="H99">
        <f>COUNTIF('HerrDamVeteran 1250kr'!B:B,A99)</f>
        <v>3</v>
      </c>
      <c r="I99">
        <f>COUNTIF('Elitserien Div 1 2500kr'!B:B,A99)</f>
        <v>0</v>
      </c>
      <c r="J99">
        <f t="shared" si="10"/>
        <v>3750</v>
      </c>
      <c r="K99">
        <f t="shared" si="9"/>
        <v>0</v>
      </c>
      <c r="L99">
        <f t="shared" si="11"/>
        <v>3750</v>
      </c>
    </row>
    <row r="100" spans="1:12" x14ac:dyDescent="0.3">
      <c r="A100" s="3" t="s">
        <v>127</v>
      </c>
      <c r="B100" s="3" t="s">
        <v>461</v>
      </c>
      <c r="C100" s="3" t="s">
        <v>283</v>
      </c>
      <c r="D100">
        <f>COUNTIF('13(0)'!B:B,A100)</f>
        <v>0</v>
      </c>
      <c r="E100">
        <f>COUNTIF('15-18 (0)'!B:B,Klubbar!A100)</f>
        <v>1</v>
      </c>
      <c r="F100">
        <f t="shared" si="8"/>
        <v>1</v>
      </c>
      <c r="G100">
        <f>COUNTIF('Green&amp;Orange&amp;Lokal (750)'!B:B,A100)</f>
        <v>0</v>
      </c>
      <c r="H100">
        <f>COUNTIF('HerrDamVeteran 1250kr'!B:B,A100)</f>
        <v>1</v>
      </c>
      <c r="I100">
        <f>COUNTIF('Elitserien Div 1 2500kr'!B:B,A100)</f>
        <v>0</v>
      </c>
      <c r="J100">
        <f t="shared" si="10"/>
        <v>1250</v>
      </c>
      <c r="K100">
        <f t="shared" si="9"/>
        <v>1250</v>
      </c>
      <c r="L100">
        <f t="shared" si="11"/>
        <v>2500</v>
      </c>
    </row>
    <row r="101" spans="1:12" x14ac:dyDescent="0.3">
      <c r="A101" s="3" t="s">
        <v>128</v>
      </c>
      <c r="B101" s="3" t="s">
        <v>462</v>
      </c>
      <c r="C101" s="3" t="s">
        <v>284</v>
      </c>
      <c r="D101">
        <f>COUNTIF('13(0)'!B:B,A101)</f>
        <v>0</v>
      </c>
      <c r="E101">
        <f>COUNTIF('15-18 (0)'!B:B,Klubbar!A101)</f>
        <v>0</v>
      </c>
      <c r="F101">
        <f t="shared" si="8"/>
        <v>0</v>
      </c>
      <c r="G101">
        <f>COUNTIF('Green&amp;Orange&amp;Lokal (750)'!B:B,A101)</f>
        <v>0</v>
      </c>
      <c r="H101">
        <f>COUNTIF('HerrDamVeteran 1250kr'!B:B,A101)</f>
        <v>1</v>
      </c>
      <c r="I101">
        <f>COUNTIF('Elitserien Div 1 2500kr'!B:B,A101)</f>
        <v>0</v>
      </c>
      <c r="J101">
        <f t="shared" si="10"/>
        <v>1250</v>
      </c>
      <c r="K101">
        <f t="shared" si="9"/>
        <v>0</v>
      </c>
      <c r="L101">
        <f t="shared" si="11"/>
        <v>1250</v>
      </c>
    </row>
    <row r="102" spans="1:12" x14ac:dyDescent="0.3">
      <c r="A102" s="3" t="s">
        <v>129</v>
      </c>
      <c r="B102" s="3" t="s">
        <v>463</v>
      </c>
      <c r="C102" s="3" t="s">
        <v>285</v>
      </c>
      <c r="D102">
        <f>COUNTIF('13(0)'!B:B,A102)</f>
        <v>0</v>
      </c>
      <c r="E102">
        <f>COUNTIF('15-18 (0)'!B:B,Klubbar!A102)</f>
        <v>0</v>
      </c>
      <c r="F102">
        <f t="shared" si="8"/>
        <v>0</v>
      </c>
      <c r="G102">
        <f>COUNTIF('Green&amp;Orange&amp;Lokal (750)'!B:B,A102)</f>
        <v>0</v>
      </c>
      <c r="H102">
        <f>COUNTIF('HerrDamVeteran 1250kr'!B:B,A102)</f>
        <v>1</v>
      </c>
      <c r="I102">
        <f>COUNTIF('Elitserien Div 1 2500kr'!B:B,A102)</f>
        <v>0</v>
      </c>
      <c r="J102">
        <f t="shared" si="10"/>
        <v>1250</v>
      </c>
      <c r="K102">
        <f t="shared" si="9"/>
        <v>0</v>
      </c>
      <c r="L102">
        <f t="shared" si="11"/>
        <v>1250</v>
      </c>
    </row>
    <row r="103" spans="1:12" x14ac:dyDescent="0.3">
      <c r="A103" s="3" t="s">
        <v>130</v>
      </c>
      <c r="B103" s="3" t="s">
        <v>464</v>
      </c>
      <c r="C103" s="3" t="s">
        <v>286</v>
      </c>
      <c r="D103">
        <f>COUNTIF('13(0)'!B:B,A103)</f>
        <v>2</v>
      </c>
      <c r="E103">
        <f>COUNTIF('15-18 (0)'!B:B,Klubbar!A103)</f>
        <v>2</v>
      </c>
      <c r="F103">
        <f t="shared" si="8"/>
        <v>4</v>
      </c>
      <c r="G103">
        <f>COUNTIF('Green&amp;Orange&amp;Lokal (750)'!B:B,A103)</f>
        <v>1</v>
      </c>
      <c r="H103">
        <f>COUNTIF('HerrDamVeteran 1250kr'!B:B,A103)</f>
        <v>11</v>
      </c>
      <c r="I103">
        <f>COUNTIF('Elitserien Div 1 2500kr'!B:B,A103)</f>
        <v>2</v>
      </c>
      <c r="J103">
        <f t="shared" si="10"/>
        <v>19500</v>
      </c>
      <c r="K103">
        <f t="shared" si="9"/>
        <v>4000</v>
      </c>
      <c r="L103">
        <f t="shared" si="11"/>
        <v>23500</v>
      </c>
    </row>
    <row r="104" spans="1:12" x14ac:dyDescent="0.3">
      <c r="A104" s="3" t="s">
        <v>131</v>
      </c>
      <c r="B104" s="3" t="s">
        <v>465</v>
      </c>
      <c r="C104" s="3" t="s">
        <v>287</v>
      </c>
      <c r="D104">
        <f>COUNTIF('13(0)'!B:B,A104)</f>
        <v>2</v>
      </c>
      <c r="E104">
        <f>COUNTIF('15-18 (0)'!B:B,Klubbar!A104)</f>
        <v>2</v>
      </c>
      <c r="F104">
        <f t="shared" si="8"/>
        <v>4</v>
      </c>
      <c r="G104">
        <f>COUNTIF('Green&amp;Orange&amp;Lokal (750)'!B:B,A104)</f>
        <v>1</v>
      </c>
      <c r="H104">
        <f>COUNTIF('HerrDamVeteran 1250kr'!B:B,A104)</f>
        <v>4</v>
      </c>
      <c r="I104">
        <f>COUNTIF('Elitserien Div 1 2500kr'!B:B,A104)</f>
        <v>0</v>
      </c>
      <c r="J104">
        <f t="shared" si="10"/>
        <v>5750</v>
      </c>
      <c r="K104">
        <f t="shared" si="9"/>
        <v>4000</v>
      </c>
      <c r="L104">
        <f t="shared" si="11"/>
        <v>9750</v>
      </c>
    </row>
    <row r="105" spans="1:12" x14ac:dyDescent="0.3">
      <c r="A105" s="3" t="s">
        <v>132</v>
      </c>
      <c r="B105" s="3" t="s">
        <v>466</v>
      </c>
      <c r="C105" s="3" t="s">
        <v>288</v>
      </c>
      <c r="D105">
        <f>COUNTIF('13(0)'!B:B,A105)</f>
        <v>0</v>
      </c>
      <c r="E105">
        <f>COUNTIF('15-18 (0)'!B:B,Klubbar!A105)</f>
        <v>0</v>
      </c>
      <c r="F105">
        <f t="shared" si="8"/>
        <v>0</v>
      </c>
      <c r="G105">
        <f>COUNTIF('Green&amp;Orange&amp;Lokal (750)'!B:B,A105)</f>
        <v>0</v>
      </c>
      <c r="H105">
        <f>COUNTIF('HerrDamVeteran 1250kr'!B:B,A105)</f>
        <v>5</v>
      </c>
      <c r="I105">
        <f>COUNTIF('Elitserien Div 1 2500kr'!B:B,A105)</f>
        <v>0</v>
      </c>
      <c r="J105">
        <f t="shared" si="10"/>
        <v>6250</v>
      </c>
      <c r="K105">
        <f t="shared" si="9"/>
        <v>0</v>
      </c>
      <c r="L105">
        <f t="shared" si="11"/>
        <v>6250</v>
      </c>
    </row>
    <row r="106" spans="1:12" x14ac:dyDescent="0.3">
      <c r="A106" s="3" t="s">
        <v>133</v>
      </c>
      <c r="B106" s="3" t="s">
        <v>467</v>
      </c>
      <c r="C106" s="3" t="s">
        <v>289</v>
      </c>
      <c r="D106">
        <f>COUNTIF('13(0)'!B:B,A106)</f>
        <v>0</v>
      </c>
      <c r="E106">
        <f>COUNTIF('15-18 (0)'!B:B,Klubbar!A106)</f>
        <v>0</v>
      </c>
      <c r="F106">
        <f t="shared" si="8"/>
        <v>0</v>
      </c>
      <c r="G106">
        <f>COUNTIF('Green&amp;Orange&amp;Lokal (750)'!B:B,A106)</f>
        <v>0</v>
      </c>
      <c r="H106">
        <f>COUNTIF('HerrDamVeteran 1250kr'!B:B,A106)</f>
        <v>5</v>
      </c>
      <c r="I106">
        <f>COUNTIF('Elitserien Div 1 2500kr'!B:B,A106)</f>
        <v>0</v>
      </c>
      <c r="J106">
        <f t="shared" si="10"/>
        <v>6250</v>
      </c>
      <c r="K106">
        <f t="shared" si="9"/>
        <v>0</v>
      </c>
      <c r="L106">
        <f t="shared" si="11"/>
        <v>6250</v>
      </c>
    </row>
    <row r="107" spans="1:12" x14ac:dyDescent="0.3">
      <c r="A107" s="3" t="s">
        <v>134</v>
      </c>
      <c r="B107" s="3" t="s">
        <v>468</v>
      </c>
      <c r="C107" s="3" t="s">
        <v>290</v>
      </c>
      <c r="D107">
        <f>COUNTIF('13(0)'!B:B,A107)</f>
        <v>0</v>
      </c>
      <c r="E107">
        <f>COUNTIF('15-18 (0)'!B:B,Klubbar!A107)</f>
        <v>0</v>
      </c>
      <c r="F107">
        <f t="shared" si="8"/>
        <v>0</v>
      </c>
      <c r="G107">
        <f>COUNTIF('Green&amp;Orange&amp;Lokal (750)'!B:B,A107)</f>
        <v>0</v>
      </c>
      <c r="H107">
        <f>COUNTIF('HerrDamVeteran 1250kr'!B:B,A107)</f>
        <v>3</v>
      </c>
      <c r="I107">
        <f>COUNTIF('Elitserien Div 1 2500kr'!B:B,A107)</f>
        <v>0</v>
      </c>
      <c r="J107">
        <f t="shared" si="10"/>
        <v>3750</v>
      </c>
      <c r="K107">
        <f t="shared" si="9"/>
        <v>0</v>
      </c>
      <c r="L107">
        <f t="shared" si="11"/>
        <v>3750</v>
      </c>
    </row>
    <row r="108" spans="1:12" x14ac:dyDescent="0.3">
      <c r="A108" s="3" t="s">
        <v>135</v>
      </c>
      <c r="B108" s="3" t="s">
        <v>469</v>
      </c>
      <c r="C108" s="3" t="s">
        <v>291</v>
      </c>
      <c r="D108">
        <f>COUNTIF('13(0)'!B:B,A108)</f>
        <v>0</v>
      </c>
      <c r="E108">
        <f>COUNTIF('15-18 (0)'!B:B,Klubbar!A108)</f>
        <v>2</v>
      </c>
      <c r="F108">
        <f t="shared" si="8"/>
        <v>2</v>
      </c>
      <c r="G108">
        <f>COUNTIF('Green&amp;Orange&amp;Lokal (750)'!B:B,A108)</f>
        <v>1</v>
      </c>
      <c r="H108">
        <f>COUNTIF('HerrDamVeteran 1250kr'!B:B,A108)</f>
        <v>2</v>
      </c>
      <c r="I108">
        <f>COUNTIF('Elitserien Div 1 2500kr'!B:B,A108)</f>
        <v>0</v>
      </c>
      <c r="J108">
        <f t="shared" si="10"/>
        <v>3250</v>
      </c>
      <c r="K108">
        <f t="shared" si="9"/>
        <v>2500</v>
      </c>
      <c r="L108">
        <f t="shared" si="11"/>
        <v>5750</v>
      </c>
    </row>
    <row r="109" spans="1:12" x14ac:dyDescent="0.3">
      <c r="A109" s="3" t="s">
        <v>136</v>
      </c>
      <c r="B109" s="3" t="s">
        <v>470</v>
      </c>
      <c r="C109" s="3" t="s">
        <v>292</v>
      </c>
      <c r="D109">
        <f>COUNTIF('13(0)'!B:B,A109)</f>
        <v>0</v>
      </c>
      <c r="E109">
        <f>COUNTIF('15-18 (0)'!B:B,Klubbar!A109)</f>
        <v>0</v>
      </c>
      <c r="F109">
        <f t="shared" si="8"/>
        <v>0</v>
      </c>
      <c r="G109">
        <f>COUNTIF('Green&amp;Orange&amp;Lokal (750)'!B:B,A109)</f>
        <v>0</v>
      </c>
      <c r="H109">
        <f>COUNTIF('HerrDamVeteran 1250kr'!B:B,A109)</f>
        <v>2</v>
      </c>
      <c r="I109">
        <f>COUNTIF('Elitserien Div 1 2500kr'!B:B,A109)</f>
        <v>0</v>
      </c>
      <c r="J109">
        <f t="shared" si="10"/>
        <v>2500</v>
      </c>
      <c r="K109">
        <f t="shared" si="9"/>
        <v>0</v>
      </c>
      <c r="L109">
        <f t="shared" si="11"/>
        <v>2500</v>
      </c>
    </row>
    <row r="110" spans="1:12" x14ac:dyDescent="0.3">
      <c r="A110" s="3" t="s">
        <v>137</v>
      </c>
      <c r="B110" s="3" t="s">
        <v>471</v>
      </c>
      <c r="C110" s="3" t="s">
        <v>293</v>
      </c>
      <c r="D110">
        <f>COUNTIF('13(0)'!B:B,A110)</f>
        <v>1</v>
      </c>
      <c r="E110">
        <f>COUNTIF('15-18 (0)'!B:B,Klubbar!A110)</f>
        <v>0</v>
      </c>
      <c r="F110">
        <f t="shared" si="8"/>
        <v>1</v>
      </c>
      <c r="G110">
        <f>COUNTIF('Green&amp;Orange&amp;Lokal (750)'!B:B,A110)</f>
        <v>0</v>
      </c>
      <c r="H110">
        <f>COUNTIF('HerrDamVeteran 1250kr'!B:B,A110)</f>
        <v>1</v>
      </c>
      <c r="I110">
        <f>COUNTIF('Elitserien Div 1 2500kr'!B:B,A110)</f>
        <v>0</v>
      </c>
      <c r="J110">
        <f t="shared" si="10"/>
        <v>1250</v>
      </c>
      <c r="K110">
        <f t="shared" si="9"/>
        <v>750</v>
      </c>
      <c r="L110">
        <f t="shared" si="11"/>
        <v>2000</v>
      </c>
    </row>
    <row r="111" spans="1:12" x14ac:dyDescent="0.3">
      <c r="A111" s="3" t="s">
        <v>138</v>
      </c>
      <c r="B111" s="3" t="s">
        <v>472</v>
      </c>
      <c r="C111" s="3" t="s">
        <v>294</v>
      </c>
      <c r="D111">
        <f>COUNTIF('13(0)'!B:B,A111)</f>
        <v>1</v>
      </c>
      <c r="E111">
        <f>COUNTIF('15-18 (0)'!B:B,Klubbar!A111)</f>
        <v>2</v>
      </c>
      <c r="F111">
        <f t="shared" si="8"/>
        <v>3</v>
      </c>
      <c r="G111">
        <f>COUNTIF('Green&amp;Orange&amp;Lokal (750)'!B:B,A111)</f>
        <v>3</v>
      </c>
      <c r="H111">
        <f>COUNTIF('HerrDamVeteran 1250kr'!B:B,A111)</f>
        <v>0</v>
      </c>
      <c r="I111">
        <f>COUNTIF('Elitserien Div 1 2500kr'!B:B,A111)</f>
        <v>0</v>
      </c>
      <c r="J111">
        <f t="shared" si="10"/>
        <v>2250</v>
      </c>
      <c r="K111">
        <f t="shared" si="9"/>
        <v>3250</v>
      </c>
      <c r="L111">
        <f t="shared" si="11"/>
        <v>5500</v>
      </c>
    </row>
    <row r="112" spans="1:12" x14ac:dyDescent="0.3">
      <c r="A112" s="3" t="s">
        <v>139</v>
      </c>
      <c r="B112" s="3" t="s">
        <v>473</v>
      </c>
      <c r="C112" s="3" t="s">
        <v>295</v>
      </c>
      <c r="D112">
        <f>COUNTIF('13(0)'!B:B,A112)</f>
        <v>1</v>
      </c>
      <c r="E112">
        <f>COUNTIF('15-18 (0)'!B:B,Klubbar!A112)</f>
        <v>2</v>
      </c>
      <c r="F112">
        <f t="shared" si="8"/>
        <v>3</v>
      </c>
      <c r="G112">
        <f>COUNTIF('Green&amp;Orange&amp;Lokal (750)'!B:B,A112)</f>
        <v>0</v>
      </c>
      <c r="H112">
        <f>COUNTIF('HerrDamVeteran 1250kr'!B:B,A112)</f>
        <v>9</v>
      </c>
      <c r="I112">
        <f>COUNTIF('Elitserien Div 1 2500kr'!B:B,A112)</f>
        <v>0</v>
      </c>
      <c r="J112">
        <f t="shared" si="10"/>
        <v>11250</v>
      </c>
      <c r="K112">
        <f t="shared" si="9"/>
        <v>3250</v>
      </c>
      <c r="L112">
        <f t="shared" si="11"/>
        <v>14500</v>
      </c>
    </row>
    <row r="113" spans="1:12" x14ac:dyDescent="0.3">
      <c r="A113" s="3" t="s">
        <v>140</v>
      </c>
      <c r="B113" s="3" t="s">
        <v>474</v>
      </c>
      <c r="C113" s="3" t="s">
        <v>296</v>
      </c>
      <c r="D113">
        <f>COUNTIF('13(0)'!B:B,A113)</f>
        <v>0</v>
      </c>
      <c r="E113">
        <f>COUNTIF('15-18 (0)'!B:B,Klubbar!A113)</f>
        <v>0</v>
      </c>
      <c r="F113">
        <f t="shared" si="8"/>
        <v>0</v>
      </c>
      <c r="G113">
        <f>COUNTIF('Green&amp;Orange&amp;Lokal (750)'!B:B,A113)</f>
        <v>0</v>
      </c>
      <c r="H113">
        <f>COUNTIF('HerrDamVeteran 1250kr'!B:B,A113)</f>
        <v>1</v>
      </c>
      <c r="I113">
        <f>COUNTIF('Elitserien Div 1 2500kr'!B:B,A113)</f>
        <v>0</v>
      </c>
      <c r="J113">
        <f t="shared" si="10"/>
        <v>1250</v>
      </c>
      <c r="K113">
        <f t="shared" si="9"/>
        <v>0</v>
      </c>
      <c r="L113">
        <f t="shared" si="11"/>
        <v>1250</v>
      </c>
    </row>
    <row r="114" spans="1:12" x14ac:dyDescent="0.3">
      <c r="A114" s="3" t="s">
        <v>141</v>
      </c>
      <c r="B114" s="3" t="s">
        <v>475</v>
      </c>
      <c r="C114" s="3" t="s">
        <v>297</v>
      </c>
      <c r="D114">
        <f>COUNTIF('13(0)'!B:B,A114)</f>
        <v>2</v>
      </c>
      <c r="E114">
        <f>COUNTIF('15-18 (0)'!B:B,Klubbar!A114)</f>
        <v>2</v>
      </c>
      <c r="F114">
        <f t="shared" si="8"/>
        <v>4</v>
      </c>
      <c r="G114">
        <f>COUNTIF('Green&amp;Orange&amp;Lokal (750)'!B:B,A114)</f>
        <v>1</v>
      </c>
      <c r="H114">
        <f>COUNTIF('HerrDamVeteran 1250kr'!B:B,A114)</f>
        <v>1</v>
      </c>
      <c r="I114">
        <f>COUNTIF('Elitserien Div 1 2500kr'!B:B,A114)</f>
        <v>0</v>
      </c>
      <c r="J114">
        <f t="shared" si="10"/>
        <v>2000</v>
      </c>
      <c r="K114">
        <f t="shared" si="9"/>
        <v>4000</v>
      </c>
      <c r="L114">
        <f t="shared" si="11"/>
        <v>6000</v>
      </c>
    </row>
    <row r="115" spans="1:12" x14ac:dyDescent="0.3">
      <c r="A115" s="3" t="s">
        <v>142</v>
      </c>
      <c r="B115" s="3" t="s">
        <v>476</v>
      </c>
      <c r="C115" s="3" t="s">
        <v>298</v>
      </c>
      <c r="D115">
        <f>COUNTIF('13(0)'!B:B,A115)</f>
        <v>1</v>
      </c>
      <c r="E115">
        <f>COUNTIF('15-18 (0)'!B:B,Klubbar!A115)</f>
        <v>0</v>
      </c>
      <c r="F115">
        <f t="shared" si="8"/>
        <v>1</v>
      </c>
      <c r="G115">
        <f>COUNTIF('Green&amp;Orange&amp;Lokal (750)'!B:B,A115)</f>
        <v>3</v>
      </c>
      <c r="H115">
        <f>COUNTIF('HerrDamVeteran 1250kr'!B:B,A115)</f>
        <v>2</v>
      </c>
      <c r="I115">
        <f>COUNTIF('Elitserien Div 1 2500kr'!B:B,A115)</f>
        <v>0</v>
      </c>
      <c r="J115">
        <f t="shared" si="10"/>
        <v>4750</v>
      </c>
      <c r="K115">
        <f t="shared" si="9"/>
        <v>750</v>
      </c>
      <c r="L115">
        <f t="shared" si="11"/>
        <v>5500</v>
      </c>
    </row>
    <row r="116" spans="1:12" x14ac:dyDescent="0.3">
      <c r="A116" s="3" t="s">
        <v>143</v>
      </c>
      <c r="B116" s="3" t="s">
        <v>477</v>
      </c>
      <c r="C116" s="3" t="s">
        <v>299</v>
      </c>
      <c r="D116">
        <f>COUNTIF('13(0)'!B:B,A116)</f>
        <v>1</v>
      </c>
      <c r="E116">
        <f>COUNTIF('15-18 (0)'!B:B,Klubbar!A116)</f>
        <v>2</v>
      </c>
      <c r="F116">
        <f t="shared" si="8"/>
        <v>3</v>
      </c>
      <c r="G116">
        <f>COUNTIF('Green&amp;Orange&amp;Lokal (750)'!B:B,A116)</f>
        <v>0</v>
      </c>
      <c r="H116">
        <f>COUNTIF('HerrDamVeteran 1250kr'!B:B,A116)</f>
        <v>3</v>
      </c>
      <c r="I116">
        <f>COUNTIF('Elitserien Div 1 2500kr'!B:B,A116)</f>
        <v>0</v>
      </c>
      <c r="J116">
        <f t="shared" si="10"/>
        <v>3750</v>
      </c>
      <c r="K116">
        <f t="shared" si="9"/>
        <v>3250</v>
      </c>
      <c r="L116">
        <f t="shared" si="11"/>
        <v>7000</v>
      </c>
    </row>
    <row r="117" spans="1:12" x14ac:dyDescent="0.3">
      <c r="A117" s="3" t="s">
        <v>23</v>
      </c>
      <c r="B117" s="3" t="s">
        <v>478</v>
      </c>
      <c r="C117" s="3" t="s">
        <v>300</v>
      </c>
      <c r="D117">
        <f>COUNTIF('13(0)'!B:B,A117)</f>
        <v>0</v>
      </c>
      <c r="E117">
        <f>COUNTIF('15-18 (0)'!B:B,Klubbar!A117)</f>
        <v>1</v>
      </c>
      <c r="F117">
        <f t="shared" si="8"/>
        <v>1</v>
      </c>
      <c r="G117">
        <f>COUNTIF('Green&amp;Orange&amp;Lokal (750)'!B:B,A117)</f>
        <v>0</v>
      </c>
      <c r="H117">
        <f>COUNTIF('HerrDamVeteran 1250kr'!B:B,A117)</f>
        <v>3</v>
      </c>
      <c r="I117">
        <f>COUNTIF('Elitserien Div 1 2500kr'!B:B,A117)</f>
        <v>2</v>
      </c>
      <c r="J117">
        <f t="shared" si="10"/>
        <v>8750</v>
      </c>
      <c r="K117">
        <f t="shared" si="9"/>
        <v>1250</v>
      </c>
      <c r="L117">
        <f t="shared" si="11"/>
        <v>10000</v>
      </c>
    </row>
    <row r="118" spans="1:12" x14ac:dyDescent="0.3">
      <c r="A118" s="3" t="s">
        <v>144</v>
      </c>
      <c r="B118" s="3" t="s">
        <v>479</v>
      </c>
      <c r="C118" s="3" t="s">
        <v>301</v>
      </c>
      <c r="D118">
        <f>COUNTIF('13(0)'!B:B,A118)</f>
        <v>0</v>
      </c>
      <c r="E118">
        <f>COUNTIF('15-18 (0)'!B:B,Klubbar!A118)</f>
        <v>2</v>
      </c>
      <c r="F118">
        <f t="shared" si="8"/>
        <v>2</v>
      </c>
      <c r="G118">
        <f>COUNTIF('Green&amp;Orange&amp;Lokal (750)'!B:B,A118)</f>
        <v>1</v>
      </c>
      <c r="H118">
        <f>COUNTIF('HerrDamVeteran 1250kr'!B:B,A118)</f>
        <v>5</v>
      </c>
      <c r="I118">
        <f>COUNTIF('Elitserien Div 1 2500kr'!B:B,A118)</f>
        <v>0</v>
      </c>
      <c r="J118">
        <f t="shared" si="10"/>
        <v>7000</v>
      </c>
      <c r="K118">
        <f t="shared" si="9"/>
        <v>2500</v>
      </c>
      <c r="L118">
        <f t="shared" si="11"/>
        <v>9500</v>
      </c>
    </row>
    <row r="119" spans="1:12" x14ac:dyDescent="0.3">
      <c r="A119" s="3" t="s">
        <v>145</v>
      </c>
      <c r="B119" s="3" t="s">
        <v>480</v>
      </c>
      <c r="C119" s="3" t="s">
        <v>302</v>
      </c>
      <c r="D119">
        <f>COUNTIF('13(0)'!B:B,A119)</f>
        <v>0</v>
      </c>
      <c r="E119">
        <f>COUNTIF('15-18 (0)'!B:B,Klubbar!A119)</f>
        <v>0</v>
      </c>
      <c r="F119">
        <f t="shared" si="8"/>
        <v>0</v>
      </c>
      <c r="G119">
        <f>COUNTIF('Green&amp;Orange&amp;Lokal (750)'!B:B,A119)</f>
        <v>1</v>
      </c>
      <c r="H119">
        <f>COUNTIF('HerrDamVeteran 1250kr'!B:B,A119)</f>
        <v>4</v>
      </c>
      <c r="I119">
        <f>COUNTIF('Elitserien Div 1 2500kr'!B:B,A119)</f>
        <v>0</v>
      </c>
      <c r="J119">
        <f t="shared" si="10"/>
        <v>5750</v>
      </c>
      <c r="K119">
        <f t="shared" si="9"/>
        <v>0</v>
      </c>
      <c r="L119">
        <f t="shared" si="11"/>
        <v>5750</v>
      </c>
    </row>
    <row r="120" spans="1:12" x14ac:dyDescent="0.3">
      <c r="A120" s="3" t="s">
        <v>146</v>
      </c>
      <c r="B120" s="3" t="s">
        <v>481</v>
      </c>
      <c r="C120" s="3" t="s">
        <v>303</v>
      </c>
      <c r="D120">
        <f>COUNTIF('13(0)'!B:B,A120)</f>
        <v>0</v>
      </c>
      <c r="E120">
        <f>COUNTIF('15-18 (0)'!B:B,Klubbar!A120)</f>
        <v>2</v>
      </c>
      <c r="F120">
        <f t="shared" si="8"/>
        <v>2</v>
      </c>
      <c r="G120">
        <f>COUNTIF('Green&amp;Orange&amp;Lokal (750)'!B:B,A120)</f>
        <v>1</v>
      </c>
      <c r="H120">
        <f>COUNTIF('HerrDamVeteran 1250kr'!B:B,A120)</f>
        <v>5</v>
      </c>
      <c r="I120">
        <f>COUNTIF('Elitserien Div 1 2500kr'!B:B,A120)</f>
        <v>0</v>
      </c>
      <c r="J120">
        <f t="shared" si="10"/>
        <v>7000</v>
      </c>
      <c r="K120">
        <f t="shared" si="9"/>
        <v>2500</v>
      </c>
      <c r="L120">
        <f t="shared" si="11"/>
        <v>9500</v>
      </c>
    </row>
    <row r="121" spans="1:12" x14ac:dyDescent="0.3">
      <c r="A121" s="3" t="s">
        <v>147</v>
      </c>
      <c r="B121" s="3" t="s">
        <v>482</v>
      </c>
      <c r="C121" s="3" t="s">
        <v>304</v>
      </c>
      <c r="D121">
        <f>COUNTIF('13(0)'!B:B,A121)</f>
        <v>1</v>
      </c>
      <c r="E121">
        <f>COUNTIF('15-18 (0)'!B:B,Klubbar!A121)</f>
        <v>0</v>
      </c>
      <c r="F121">
        <f t="shared" si="8"/>
        <v>1</v>
      </c>
      <c r="G121">
        <f>COUNTIF('Green&amp;Orange&amp;Lokal (750)'!B:B,A121)</f>
        <v>1</v>
      </c>
      <c r="H121">
        <f>COUNTIF('HerrDamVeteran 1250kr'!B:B,A121)</f>
        <v>1</v>
      </c>
      <c r="I121">
        <f>COUNTIF('Elitserien Div 1 2500kr'!B:B,A121)</f>
        <v>0</v>
      </c>
      <c r="J121">
        <f t="shared" si="10"/>
        <v>2000</v>
      </c>
      <c r="K121">
        <f t="shared" si="9"/>
        <v>750</v>
      </c>
      <c r="L121">
        <f t="shared" si="11"/>
        <v>2750</v>
      </c>
    </row>
    <row r="122" spans="1:12" x14ac:dyDescent="0.3">
      <c r="A122" s="3" t="s">
        <v>148</v>
      </c>
      <c r="B122" s="3" t="s">
        <v>483</v>
      </c>
      <c r="C122" s="3" t="s">
        <v>305</v>
      </c>
      <c r="D122">
        <f>COUNTIF('13(0)'!B:B,A122)</f>
        <v>0</v>
      </c>
      <c r="E122">
        <f>COUNTIF('15-18 (0)'!B:B,Klubbar!A122)</f>
        <v>0</v>
      </c>
      <c r="F122">
        <f t="shared" si="8"/>
        <v>0</v>
      </c>
      <c r="G122">
        <f>COUNTIF('Green&amp;Orange&amp;Lokal (750)'!B:B,A122)</f>
        <v>0</v>
      </c>
      <c r="H122">
        <f>COUNTIF('HerrDamVeteran 1250kr'!B:B,A122)</f>
        <v>3</v>
      </c>
      <c r="I122">
        <f>COUNTIF('Elitserien Div 1 2500kr'!B:B,A122)</f>
        <v>0</v>
      </c>
      <c r="J122">
        <f t="shared" si="10"/>
        <v>3750</v>
      </c>
      <c r="K122">
        <f t="shared" si="9"/>
        <v>0</v>
      </c>
      <c r="L122">
        <f t="shared" si="11"/>
        <v>3750</v>
      </c>
    </row>
    <row r="123" spans="1:12" x14ac:dyDescent="0.3">
      <c r="A123" s="3" t="s">
        <v>149</v>
      </c>
      <c r="B123" s="3" t="s">
        <v>484</v>
      </c>
      <c r="C123" s="3" t="s">
        <v>306</v>
      </c>
      <c r="D123">
        <f>COUNTIF('13(0)'!B:B,A123)</f>
        <v>0</v>
      </c>
      <c r="E123">
        <f>COUNTIF('15-18 (0)'!B:B,Klubbar!A123)</f>
        <v>0</v>
      </c>
      <c r="F123">
        <f t="shared" si="8"/>
        <v>0</v>
      </c>
      <c r="G123">
        <f>COUNTIF('Green&amp;Orange&amp;Lokal (750)'!B:B,A123)</f>
        <v>0</v>
      </c>
      <c r="H123">
        <f>COUNTIF('HerrDamVeteran 1250kr'!B:B,A123)</f>
        <v>4</v>
      </c>
      <c r="I123">
        <f>COUNTIF('Elitserien Div 1 2500kr'!B:B,A123)</f>
        <v>0</v>
      </c>
      <c r="J123">
        <f t="shared" si="10"/>
        <v>5000</v>
      </c>
      <c r="K123">
        <f t="shared" si="9"/>
        <v>0</v>
      </c>
      <c r="L123">
        <f t="shared" si="11"/>
        <v>5000</v>
      </c>
    </row>
    <row r="124" spans="1:12" x14ac:dyDescent="0.3">
      <c r="A124" s="3" t="s">
        <v>150</v>
      </c>
      <c r="B124" s="3" t="s">
        <v>485</v>
      </c>
      <c r="C124" s="3" t="s">
        <v>307</v>
      </c>
      <c r="D124">
        <f>COUNTIF('13(0)'!B:B,A124)</f>
        <v>0</v>
      </c>
      <c r="E124">
        <f>COUNTIF('15-18 (0)'!B:B,Klubbar!A124)</f>
        <v>0</v>
      </c>
      <c r="F124">
        <f t="shared" si="8"/>
        <v>0</v>
      </c>
      <c r="G124">
        <f>COUNTIF('Green&amp;Orange&amp;Lokal (750)'!B:B,A124)</f>
        <v>0</v>
      </c>
      <c r="H124">
        <f>COUNTIF('HerrDamVeteran 1250kr'!B:B,A124)</f>
        <v>4</v>
      </c>
      <c r="I124">
        <f>COUNTIF('Elitserien Div 1 2500kr'!B:B,A124)</f>
        <v>0</v>
      </c>
      <c r="J124">
        <f t="shared" si="10"/>
        <v>5000</v>
      </c>
      <c r="K124">
        <f t="shared" si="9"/>
        <v>0</v>
      </c>
      <c r="L124">
        <f t="shared" si="11"/>
        <v>5000</v>
      </c>
    </row>
    <row r="125" spans="1:12" x14ac:dyDescent="0.3">
      <c r="A125" s="3" t="s">
        <v>151</v>
      </c>
      <c r="B125" s="3" t="s">
        <v>486</v>
      </c>
      <c r="C125" s="3" t="s">
        <v>308</v>
      </c>
      <c r="D125">
        <f>COUNTIF('13(0)'!B:B,A125)</f>
        <v>0</v>
      </c>
      <c r="E125">
        <f>COUNTIF('15-18 (0)'!B:B,Klubbar!A125)</f>
        <v>0</v>
      </c>
      <c r="F125">
        <f t="shared" si="8"/>
        <v>0</v>
      </c>
      <c r="G125">
        <f>COUNTIF('Green&amp;Orange&amp;Lokal (750)'!B:B,A125)</f>
        <v>6</v>
      </c>
      <c r="H125">
        <f>COUNTIF('HerrDamVeteran 1250kr'!B:B,A125)</f>
        <v>3</v>
      </c>
      <c r="I125">
        <f>COUNTIF('Elitserien Div 1 2500kr'!B:B,A125)</f>
        <v>0</v>
      </c>
      <c r="J125">
        <f t="shared" si="10"/>
        <v>8250</v>
      </c>
      <c r="K125">
        <f t="shared" si="9"/>
        <v>0</v>
      </c>
      <c r="L125">
        <f t="shared" si="11"/>
        <v>8250</v>
      </c>
    </row>
    <row r="126" spans="1:12" x14ac:dyDescent="0.3">
      <c r="A126" s="3" t="s">
        <v>152</v>
      </c>
      <c r="B126" s="3" t="s">
        <v>487</v>
      </c>
      <c r="C126" s="3" t="s">
        <v>309</v>
      </c>
      <c r="D126">
        <f>COUNTIF('13(0)'!B:B,A126)</f>
        <v>1</v>
      </c>
      <c r="E126">
        <f>COUNTIF('15-18 (0)'!B:B,Klubbar!A126)</f>
        <v>0</v>
      </c>
      <c r="F126">
        <f t="shared" si="8"/>
        <v>1</v>
      </c>
      <c r="G126">
        <f>COUNTIF('Green&amp;Orange&amp;Lokal (750)'!B:B,A126)</f>
        <v>0</v>
      </c>
      <c r="H126">
        <f>COUNTIF('HerrDamVeteran 1250kr'!B:B,A126)</f>
        <v>8</v>
      </c>
      <c r="I126">
        <f>COUNTIF('Elitserien Div 1 2500kr'!B:B,A126)</f>
        <v>0</v>
      </c>
      <c r="J126">
        <f t="shared" si="10"/>
        <v>10000</v>
      </c>
      <c r="K126">
        <f t="shared" si="9"/>
        <v>750</v>
      </c>
      <c r="L126">
        <f t="shared" si="11"/>
        <v>10750</v>
      </c>
    </row>
    <row r="127" spans="1:12" x14ac:dyDescent="0.3">
      <c r="A127" s="3" t="s">
        <v>153</v>
      </c>
      <c r="B127" s="3" t="s">
        <v>488</v>
      </c>
      <c r="C127" s="3" t="s">
        <v>310</v>
      </c>
      <c r="D127">
        <f>COUNTIF('13(0)'!B:B,A127)</f>
        <v>1</v>
      </c>
      <c r="E127">
        <f>COUNTIF('15-18 (0)'!B:B,Klubbar!A127)</f>
        <v>0</v>
      </c>
      <c r="F127">
        <f t="shared" si="8"/>
        <v>1</v>
      </c>
      <c r="G127">
        <f>COUNTIF('Green&amp;Orange&amp;Lokal (750)'!B:B,A127)</f>
        <v>3</v>
      </c>
      <c r="H127">
        <f>COUNTIF('HerrDamVeteran 1250kr'!B:B,A127)</f>
        <v>2</v>
      </c>
      <c r="I127">
        <f>COUNTIF('Elitserien Div 1 2500kr'!B:B,A127)</f>
        <v>0</v>
      </c>
      <c r="J127">
        <f t="shared" si="10"/>
        <v>4750</v>
      </c>
      <c r="K127">
        <f t="shared" si="9"/>
        <v>750</v>
      </c>
      <c r="L127">
        <f t="shared" si="11"/>
        <v>5500</v>
      </c>
    </row>
    <row r="128" spans="1:12" x14ac:dyDescent="0.3">
      <c r="A128" s="3" t="s">
        <v>154</v>
      </c>
      <c r="B128" s="3" t="s">
        <v>489</v>
      </c>
      <c r="C128" s="3" t="s">
        <v>311</v>
      </c>
      <c r="D128">
        <f>COUNTIF('13(0)'!B:B,A128)</f>
        <v>3</v>
      </c>
      <c r="E128">
        <f>COUNTIF('15-18 (0)'!B:B,Klubbar!A128)</f>
        <v>4</v>
      </c>
      <c r="F128">
        <f t="shared" si="8"/>
        <v>7</v>
      </c>
      <c r="G128">
        <f>COUNTIF('Green&amp;Orange&amp;Lokal (750)'!B:B,A128)</f>
        <v>5</v>
      </c>
      <c r="H128">
        <f>COUNTIF('HerrDamVeteran 1250kr'!B:B,A128)</f>
        <v>2</v>
      </c>
      <c r="I128">
        <f>COUNTIF('Elitserien Div 1 2500kr'!B:B,A128)</f>
        <v>0</v>
      </c>
      <c r="J128">
        <f t="shared" si="10"/>
        <v>6250</v>
      </c>
      <c r="K128">
        <f t="shared" si="9"/>
        <v>7250</v>
      </c>
      <c r="L128">
        <f t="shared" si="11"/>
        <v>13500</v>
      </c>
    </row>
    <row r="129" spans="1:12" x14ac:dyDescent="0.3">
      <c r="A129" s="3" t="s">
        <v>34</v>
      </c>
      <c r="B129" s="3" t="s">
        <v>490</v>
      </c>
      <c r="C129" s="3" t="s">
        <v>312</v>
      </c>
      <c r="D129">
        <f>COUNTIF('13(0)'!B:B,A129)</f>
        <v>3</v>
      </c>
      <c r="E129">
        <f>COUNTIF('15-18 (0)'!B:B,Klubbar!A129)</f>
        <v>4</v>
      </c>
      <c r="F129">
        <f t="shared" si="8"/>
        <v>7</v>
      </c>
      <c r="G129">
        <f>COUNTIF('Green&amp;Orange&amp;Lokal (750)'!B:B,A129)</f>
        <v>10</v>
      </c>
      <c r="H129">
        <f>COUNTIF('HerrDamVeteran 1250kr'!B:B,A129)</f>
        <v>4</v>
      </c>
      <c r="I129">
        <f>COUNTIF('Elitserien Div 1 2500kr'!B:B,A129)</f>
        <v>2</v>
      </c>
      <c r="J129">
        <f t="shared" si="10"/>
        <v>17500</v>
      </c>
      <c r="K129">
        <f t="shared" si="9"/>
        <v>7250</v>
      </c>
      <c r="L129">
        <f t="shared" si="11"/>
        <v>24750</v>
      </c>
    </row>
    <row r="130" spans="1:12" x14ac:dyDescent="0.3">
      <c r="A130" s="3" t="s">
        <v>155</v>
      </c>
      <c r="B130" s="3" t="s">
        <v>491</v>
      </c>
      <c r="C130" s="3" t="s">
        <v>313</v>
      </c>
      <c r="D130">
        <f>COUNTIF('13(0)'!B:B,A130)</f>
        <v>0</v>
      </c>
      <c r="E130">
        <f>COUNTIF('15-18 (0)'!B:B,Klubbar!A130)</f>
        <v>0</v>
      </c>
      <c r="F130">
        <f t="shared" si="8"/>
        <v>0</v>
      </c>
      <c r="G130">
        <f>COUNTIF('Green&amp;Orange&amp;Lokal (750)'!B:B,A130)</f>
        <v>0</v>
      </c>
      <c r="H130">
        <f>COUNTIF('HerrDamVeteran 1250kr'!B:B,A130)</f>
        <v>4</v>
      </c>
      <c r="I130">
        <f>COUNTIF('Elitserien Div 1 2500kr'!B:B,A130)</f>
        <v>0</v>
      </c>
      <c r="J130">
        <f t="shared" ref="J130:J161" si="12">(G130*750)+(H130*1250)+(I130*2500)</f>
        <v>5000</v>
      </c>
      <c r="K130">
        <f t="shared" si="9"/>
        <v>0</v>
      </c>
      <c r="L130">
        <f t="shared" ref="L130:L161" si="13">J130+K130</f>
        <v>5000</v>
      </c>
    </row>
    <row r="131" spans="1:12" x14ac:dyDescent="0.3">
      <c r="A131" s="3" t="s">
        <v>156</v>
      </c>
      <c r="B131" s="3" t="s">
        <v>492</v>
      </c>
      <c r="C131" s="3" t="s">
        <v>314</v>
      </c>
      <c r="D131">
        <f>COUNTIF('13(0)'!B:B,A131)</f>
        <v>0</v>
      </c>
      <c r="E131">
        <f>COUNTIF('15-18 (0)'!B:B,Klubbar!A131)</f>
        <v>0</v>
      </c>
      <c r="F131">
        <f t="shared" ref="F131:F164" si="14">D131+E131</f>
        <v>0</v>
      </c>
      <c r="G131">
        <f>COUNTIF('Green&amp;Orange&amp;Lokal (750)'!B:B,A131)</f>
        <v>0</v>
      </c>
      <c r="H131">
        <f>COUNTIF('HerrDamVeteran 1250kr'!B:B,A131)</f>
        <v>2</v>
      </c>
      <c r="I131">
        <f>COUNTIF('Elitserien Div 1 2500kr'!B:B,A131)</f>
        <v>0</v>
      </c>
      <c r="J131">
        <f t="shared" si="12"/>
        <v>2500</v>
      </c>
      <c r="K131">
        <f t="shared" ref="K131:K164" si="15">(D131*750)+(E131*1250)</f>
        <v>0</v>
      </c>
      <c r="L131">
        <f t="shared" si="13"/>
        <v>2500</v>
      </c>
    </row>
    <row r="132" spans="1:12" x14ac:dyDescent="0.3">
      <c r="A132" s="3" t="s">
        <v>157</v>
      </c>
      <c r="B132" s="3" t="s">
        <v>493</v>
      </c>
      <c r="C132" s="3" t="s">
        <v>315</v>
      </c>
      <c r="D132">
        <f>COUNTIF('13(0)'!B:B,A132)</f>
        <v>0</v>
      </c>
      <c r="E132">
        <f>COUNTIF('15-18 (0)'!B:B,Klubbar!A132)</f>
        <v>0</v>
      </c>
      <c r="F132">
        <f t="shared" si="14"/>
        <v>0</v>
      </c>
      <c r="G132">
        <f>COUNTIF('Green&amp;Orange&amp;Lokal (750)'!B:B,A132)</f>
        <v>1</v>
      </c>
      <c r="H132">
        <f>COUNTIF('HerrDamVeteran 1250kr'!B:B,A132)</f>
        <v>1</v>
      </c>
      <c r="I132">
        <f>COUNTIF('Elitserien Div 1 2500kr'!B:B,A132)</f>
        <v>0</v>
      </c>
      <c r="J132">
        <f t="shared" si="12"/>
        <v>2000</v>
      </c>
      <c r="K132">
        <f t="shared" si="15"/>
        <v>0</v>
      </c>
      <c r="L132">
        <f t="shared" si="13"/>
        <v>2000</v>
      </c>
    </row>
    <row r="133" spans="1:12" x14ac:dyDescent="0.3">
      <c r="A133" s="3" t="s">
        <v>32</v>
      </c>
      <c r="B133" s="3" t="s">
        <v>494</v>
      </c>
      <c r="C133" s="3" t="s">
        <v>316</v>
      </c>
      <c r="D133">
        <f>COUNTIF('13(0)'!B:B,A133)</f>
        <v>0</v>
      </c>
      <c r="E133">
        <f>COUNTIF('15-18 (0)'!B:B,Klubbar!A133)</f>
        <v>1</v>
      </c>
      <c r="F133">
        <f t="shared" si="14"/>
        <v>1</v>
      </c>
      <c r="G133">
        <f>COUNTIF('Green&amp;Orange&amp;Lokal (750)'!B:B,A133)</f>
        <v>1</v>
      </c>
      <c r="H133">
        <f>COUNTIF('HerrDamVeteran 1250kr'!B:B,A133)</f>
        <v>5</v>
      </c>
      <c r="I133">
        <f>COUNTIF('Elitserien Div 1 2500kr'!B:B,A133)</f>
        <v>1</v>
      </c>
      <c r="J133">
        <f t="shared" si="12"/>
        <v>9500</v>
      </c>
      <c r="K133">
        <f t="shared" si="15"/>
        <v>1250</v>
      </c>
      <c r="L133">
        <f t="shared" si="13"/>
        <v>10750</v>
      </c>
    </row>
    <row r="134" spans="1:12" x14ac:dyDescent="0.3">
      <c r="A134" s="3" t="s">
        <v>158</v>
      </c>
      <c r="B134" s="3" t="s">
        <v>495</v>
      </c>
      <c r="C134" s="3" t="s">
        <v>317</v>
      </c>
      <c r="D134">
        <f>COUNTIF('13(0)'!B:B,A134)</f>
        <v>3</v>
      </c>
      <c r="E134">
        <f>COUNTIF('15-18 (0)'!B:B,Klubbar!A134)</f>
        <v>0</v>
      </c>
      <c r="F134">
        <f t="shared" si="14"/>
        <v>3</v>
      </c>
      <c r="G134">
        <f>COUNTIF('Green&amp;Orange&amp;Lokal (750)'!B:B,A134)</f>
        <v>1</v>
      </c>
      <c r="H134">
        <f>COUNTIF('HerrDamVeteran 1250kr'!B:B,A134)</f>
        <v>3</v>
      </c>
      <c r="I134">
        <f>COUNTIF('Elitserien Div 1 2500kr'!B:B,A134)</f>
        <v>0</v>
      </c>
      <c r="J134">
        <f t="shared" si="12"/>
        <v>4500</v>
      </c>
      <c r="K134">
        <f t="shared" si="15"/>
        <v>2250</v>
      </c>
      <c r="L134">
        <f t="shared" si="13"/>
        <v>6750</v>
      </c>
    </row>
    <row r="135" spans="1:12" x14ac:dyDescent="0.3">
      <c r="A135" s="3" t="s">
        <v>159</v>
      </c>
      <c r="B135" s="3" t="s">
        <v>496</v>
      </c>
      <c r="C135" s="3" t="s">
        <v>318</v>
      </c>
      <c r="D135">
        <f>COUNTIF('13(0)'!B:B,A135)</f>
        <v>0</v>
      </c>
      <c r="E135">
        <f>COUNTIF('15-18 (0)'!B:B,Klubbar!A135)</f>
        <v>0</v>
      </c>
      <c r="F135">
        <f t="shared" si="14"/>
        <v>0</v>
      </c>
      <c r="G135">
        <f>COUNTIF('Green&amp;Orange&amp;Lokal (750)'!B:B,A135)</f>
        <v>2</v>
      </c>
      <c r="H135">
        <f>COUNTIF('HerrDamVeteran 1250kr'!B:B,A135)</f>
        <v>1</v>
      </c>
      <c r="I135">
        <f>COUNTIF('Elitserien Div 1 2500kr'!B:B,A135)</f>
        <v>0</v>
      </c>
      <c r="J135">
        <f t="shared" si="12"/>
        <v>2750</v>
      </c>
      <c r="K135">
        <f t="shared" si="15"/>
        <v>0</v>
      </c>
      <c r="L135">
        <f t="shared" si="13"/>
        <v>2750</v>
      </c>
    </row>
    <row r="136" spans="1:12" x14ac:dyDescent="0.3">
      <c r="A136" s="3" t="s">
        <v>160</v>
      </c>
      <c r="B136" s="3" t="s">
        <v>497</v>
      </c>
      <c r="C136" s="3" t="s">
        <v>319</v>
      </c>
      <c r="D136">
        <f>COUNTIF('13(0)'!B:B,A136)</f>
        <v>0</v>
      </c>
      <c r="E136">
        <f>COUNTIF('15-18 (0)'!B:B,Klubbar!A136)</f>
        <v>2</v>
      </c>
      <c r="F136">
        <f t="shared" si="14"/>
        <v>2</v>
      </c>
      <c r="G136">
        <f>COUNTIF('Green&amp;Orange&amp;Lokal (750)'!B:B,A136)</f>
        <v>0</v>
      </c>
      <c r="H136">
        <f>COUNTIF('HerrDamVeteran 1250kr'!B:B,A136)</f>
        <v>3</v>
      </c>
      <c r="I136">
        <f>COUNTIF('Elitserien Div 1 2500kr'!B:B,A136)</f>
        <v>0</v>
      </c>
      <c r="J136">
        <f t="shared" si="12"/>
        <v>3750</v>
      </c>
      <c r="K136">
        <f t="shared" si="15"/>
        <v>2500</v>
      </c>
      <c r="L136">
        <f t="shared" si="13"/>
        <v>6250</v>
      </c>
    </row>
    <row r="137" spans="1:12" x14ac:dyDescent="0.3">
      <c r="A137" s="3" t="s">
        <v>161</v>
      </c>
      <c r="B137" s="3" t="s">
        <v>498</v>
      </c>
      <c r="C137" s="3" t="s">
        <v>320</v>
      </c>
      <c r="D137">
        <f>COUNTIF('13(0)'!B:B,A137)</f>
        <v>0</v>
      </c>
      <c r="E137">
        <f>COUNTIF('15-18 (0)'!B:B,Klubbar!A137)</f>
        <v>0</v>
      </c>
      <c r="F137">
        <f t="shared" si="14"/>
        <v>0</v>
      </c>
      <c r="G137">
        <f>COUNTIF('Green&amp;Orange&amp;Lokal (750)'!B:B,A137)</f>
        <v>0</v>
      </c>
      <c r="H137">
        <f>COUNTIF('HerrDamVeteran 1250kr'!B:B,A137)</f>
        <v>2</v>
      </c>
      <c r="I137">
        <f>COUNTIF('Elitserien Div 1 2500kr'!B:B,A137)</f>
        <v>0</v>
      </c>
      <c r="J137">
        <f t="shared" si="12"/>
        <v>2500</v>
      </c>
      <c r="K137">
        <f t="shared" si="15"/>
        <v>0</v>
      </c>
      <c r="L137">
        <f t="shared" si="13"/>
        <v>2500</v>
      </c>
    </row>
    <row r="138" spans="1:12" x14ac:dyDescent="0.3">
      <c r="A138" s="3" t="s">
        <v>162</v>
      </c>
      <c r="B138" s="3" t="s">
        <v>499</v>
      </c>
      <c r="C138" s="3" t="s">
        <v>321</v>
      </c>
      <c r="D138">
        <f>COUNTIF('13(0)'!B:B,A138)</f>
        <v>0</v>
      </c>
      <c r="E138">
        <f>COUNTIF('15-18 (0)'!B:B,Klubbar!A138)</f>
        <v>0</v>
      </c>
      <c r="F138">
        <f t="shared" si="14"/>
        <v>0</v>
      </c>
      <c r="G138">
        <f>COUNTIF('Green&amp;Orange&amp;Lokal (750)'!B:B,A138)</f>
        <v>0</v>
      </c>
      <c r="H138">
        <f>COUNTIF('HerrDamVeteran 1250kr'!B:B,A138)</f>
        <v>1</v>
      </c>
      <c r="I138">
        <f>COUNTIF('Elitserien Div 1 2500kr'!B:B,A138)</f>
        <v>0</v>
      </c>
      <c r="J138">
        <f t="shared" si="12"/>
        <v>1250</v>
      </c>
      <c r="K138">
        <f t="shared" si="15"/>
        <v>0</v>
      </c>
      <c r="L138">
        <f t="shared" si="13"/>
        <v>1250</v>
      </c>
    </row>
    <row r="139" spans="1:12" x14ac:dyDescent="0.3">
      <c r="A139" s="3" t="s">
        <v>163</v>
      </c>
      <c r="B139" s="3" t="s">
        <v>500</v>
      </c>
      <c r="C139" s="3" t="s">
        <v>322</v>
      </c>
      <c r="D139">
        <f>COUNTIF('13(0)'!B:B,A139)</f>
        <v>0</v>
      </c>
      <c r="E139">
        <f>COUNTIF('15-18 (0)'!B:B,Klubbar!A139)</f>
        <v>0</v>
      </c>
      <c r="F139">
        <f t="shared" si="14"/>
        <v>0</v>
      </c>
      <c r="G139">
        <f>COUNTIF('Green&amp;Orange&amp;Lokal (750)'!B:B,A139)</f>
        <v>0</v>
      </c>
      <c r="H139">
        <f>COUNTIF('HerrDamVeteran 1250kr'!B:B,A139)</f>
        <v>4</v>
      </c>
      <c r="I139">
        <f>COUNTIF('Elitserien Div 1 2500kr'!B:B,A139)</f>
        <v>0</v>
      </c>
      <c r="J139">
        <f t="shared" si="12"/>
        <v>5000</v>
      </c>
      <c r="K139">
        <f t="shared" si="15"/>
        <v>0</v>
      </c>
      <c r="L139">
        <f t="shared" si="13"/>
        <v>5000</v>
      </c>
    </row>
    <row r="140" spans="1:12" x14ac:dyDescent="0.3">
      <c r="A140" s="3" t="s">
        <v>164</v>
      </c>
      <c r="B140" s="3" t="s">
        <v>501</v>
      </c>
      <c r="C140" s="3" t="s">
        <v>323</v>
      </c>
      <c r="D140">
        <f>COUNTIF('13(0)'!B:B,A140)</f>
        <v>0</v>
      </c>
      <c r="E140">
        <f>COUNTIF('15-18 (0)'!B:B,Klubbar!A140)</f>
        <v>0</v>
      </c>
      <c r="F140">
        <f t="shared" si="14"/>
        <v>0</v>
      </c>
      <c r="G140">
        <f>COUNTIF('Green&amp;Orange&amp;Lokal (750)'!B:B,A140)</f>
        <v>0</v>
      </c>
      <c r="H140">
        <f>COUNTIF('HerrDamVeteran 1250kr'!B:B,A140)</f>
        <v>1</v>
      </c>
      <c r="I140">
        <f>COUNTIF('Elitserien Div 1 2500kr'!B:B,A140)</f>
        <v>0</v>
      </c>
      <c r="J140">
        <f t="shared" si="12"/>
        <v>1250</v>
      </c>
      <c r="K140">
        <f t="shared" si="15"/>
        <v>0</v>
      </c>
      <c r="L140">
        <f t="shared" si="13"/>
        <v>1250</v>
      </c>
    </row>
    <row r="141" spans="1:12" x14ac:dyDescent="0.3">
      <c r="A141" s="3" t="s">
        <v>165</v>
      </c>
      <c r="B141" s="3" t="s">
        <v>502</v>
      </c>
      <c r="C141" s="3" t="s">
        <v>324</v>
      </c>
      <c r="D141">
        <f>COUNTIF('13(0)'!B:B,A141)</f>
        <v>0</v>
      </c>
      <c r="E141">
        <f>COUNTIF('15-18 (0)'!B:B,Klubbar!A141)</f>
        <v>1</v>
      </c>
      <c r="F141">
        <f t="shared" si="14"/>
        <v>1</v>
      </c>
      <c r="G141">
        <f>COUNTIF('Green&amp;Orange&amp;Lokal (750)'!B:B,A141)</f>
        <v>0</v>
      </c>
      <c r="H141">
        <f>COUNTIF('HerrDamVeteran 1250kr'!B:B,A141)</f>
        <v>3</v>
      </c>
      <c r="I141">
        <f>COUNTIF('Elitserien Div 1 2500kr'!B:B,A141)</f>
        <v>1</v>
      </c>
      <c r="J141">
        <f t="shared" si="12"/>
        <v>6250</v>
      </c>
      <c r="K141">
        <f t="shared" si="15"/>
        <v>1250</v>
      </c>
      <c r="L141">
        <f t="shared" si="13"/>
        <v>7500</v>
      </c>
    </row>
    <row r="142" spans="1:12" x14ac:dyDescent="0.3">
      <c r="A142" s="3" t="s">
        <v>166</v>
      </c>
      <c r="B142" s="3" t="s">
        <v>503</v>
      </c>
      <c r="C142" s="3" t="s">
        <v>325</v>
      </c>
      <c r="D142">
        <f>COUNTIF('13(0)'!B:B,A142)</f>
        <v>0</v>
      </c>
      <c r="E142">
        <f>COUNTIF('15-18 (0)'!B:B,Klubbar!A142)</f>
        <v>1</v>
      </c>
      <c r="F142">
        <f t="shared" si="14"/>
        <v>1</v>
      </c>
      <c r="G142">
        <f>COUNTIF('Green&amp;Orange&amp;Lokal (750)'!B:B,A142)</f>
        <v>1</v>
      </c>
      <c r="H142">
        <f>COUNTIF('HerrDamVeteran 1250kr'!B:B,A142)</f>
        <v>3</v>
      </c>
      <c r="I142">
        <f>COUNTIF('Elitserien Div 1 2500kr'!B:B,A142)</f>
        <v>0</v>
      </c>
      <c r="J142">
        <f t="shared" si="12"/>
        <v>4500</v>
      </c>
      <c r="K142">
        <f t="shared" si="15"/>
        <v>1250</v>
      </c>
      <c r="L142">
        <f t="shared" si="13"/>
        <v>5750</v>
      </c>
    </row>
    <row r="143" spans="1:12" x14ac:dyDescent="0.3">
      <c r="A143" s="3" t="s">
        <v>167</v>
      </c>
      <c r="B143" s="3" t="s">
        <v>504</v>
      </c>
      <c r="C143" s="3" t="s">
        <v>326</v>
      </c>
      <c r="D143">
        <f>COUNTIF('13(0)'!B:B,A143)</f>
        <v>0</v>
      </c>
      <c r="E143">
        <f>COUNTIF('15-18 (0)'!B:B,Klubbar!A143)</f>
        <v>0</v>
      </c>
      <c r="F143">
        <f t="shared" si="14"/>
        <v>0</v>
      </c>
      <c r="G143">
        <f>COUNTIF('Green&amp;Orange&amp;Lokal (750)'!B:B,A143)</f>
        <v>0</v>
      </c>
      <c r="H143">
        <f>COUNTIF('HerrDamVeteran 1250kr'!B:B,A143)</f>
        <v>2</v>
      </c>
      <c r="I143">
        <f>COUNTIF('Elitserien Div 1 2500kr'!B:B,A143)</f>
        <v>0</v>
      </c>
      <c r="J143">
        <f t="shared" si="12"/>
        <v>2500</v>
      </c>
      <c r="K143">
        <f t="shared" si="15"/>
        <v>0</v>
      </c>
      <c r="L143">
        <f t="shared" si="13"/>
        <v>2500</v>
      </c>
    </row>
    <row r="144" spans="1:12" x14ac:dyDescent="0.3">
      <c r="A144" s="3" t="s">
        <v>27</v>
      </c>
      <c r="B144" s="3" t="s">
        <v>505</v>
      </c>
      <c r="C144" s="3" t="s">
        <v>327</v>
      </c>
      <c r="D144">
        <f>COUNTIF('13(0)'!B:B,A144)</f>
        <v>2</v>
      </c>
      <c r="E144">
        <f>COUNTIF('15-18 (0)'!B:B,Klubbar!A144)</f>
        <v>2</v>
      </c>
      <c r="F144">
        <f t="shared" si="14"/>
        <v>4</v>
      </c>
      <c r="G144">
        <f>COUNTIF('Green&amp;Orange&amp;Lokal (750)'!B:B,A144)</f>
        <v>0</v>
      </c>
      <c r="H144">
        <f>COUNTIF('HerrDamVeteran 1250kr'!B:B,A144)</f>
        <v>8</v>
      </c>
      <c r="I144">
        <f>COUNTIF('Elitserien Div 1 2500kr'!B:B,A144)</f>
        <v>2</v>
      </c>
      <c r="J144">
        <f t="shared" si="12"/>
        <v>15000</v>
      </c>
      <c r="K144">
        <f t="shared" si="15"/>
        <v>4000</v>
      </c>
      <c r="L144">
        <f t="shared" si="13"/>
        <v>19000</v>
      </c>
    </row>
    <row r="145" spans="1:12" x14ac:dyDescent="0.3">
      <c r="A145" s="3" t="s">
        <v>168</v>
      </c>
      <c r="B145" s="3" t="s">
        <v>506</v>
      </c>
      <c r="C145" s="3" t="s">
        <v>328</v>
      </c>
      <c r="D145">
        <f>COUNTIF('13(0)'!B:B,A145)</f>
        <v>2</v>
      </c>
      <c r="E145">
        <f>COUNTIF('15-18 (0)'!B:B,Klubbar!A145)</f>
        <v>1</v>
      </c>
      <c r="F145">
        <f t="shared" si="14"/>
        <v>3</v>
      </c>
      <c r="G145">
        <f>COUNTIF('Green&amp;Orange&amp;Lokal (750)'!B:B,A145)</f>
        <v>0</v>
      </c>
      <c r="H145">
        <f>COUNTIF('HerrDamVeteran 1250kr'!B:B,A145)</f>
        <v>1</v>
      </c>
      <c r="I145">
        <f>COUNTIF('Elitserien Div 1 2500kr'!B:B,A145)</f>
        <v>0</v>
      </c>
      <c r="J145">
        <f t="shared" si="12"/>
        <v>1250</v>
      </c>
      <c r="K145">
        <f t="shared" si="15"/>
        <v>2750</v>
      </c>
      <c r="L145">
        <f t="shared" si="13"/>
        <v>4000</v>
      </c>
    </row>
    <row r="146" spans="1:12" x14ac:dyDescent="0.3">
      <c r="A146" s="3" t="s">
        <v>169</v>
      </c>
      <c r="B146" s="3" t="s">
        <v>507</v>
      </c>
      <c r="C146" s="3" t="s">
        <v>329</v>
      </c>
      <c r="D146">
        <f>COUNTIF('13(0)'!B:B,A146)</f>
        <v>2</v>
      </c>
      <c r="E146">
        <f>COUNTIF('15-18 (0)'!B:B,Klubbar!A146)</f>
        <v>2</v>
      </c>
      <c r="F146">
        <f t="shared" si="14"/>
        <v>4</v>
      </c>
      <c r="G146">
        <f>COUNTIF('Green&amp;Orange&amp;Lokal (750)'!B:B,A146)</f>
        <v>0</v>
      </c>
      <c r="H146">
        <f>COUNTIF('HerrDamVeteran 1250kr'!B:B,A146)</f>
        <v>10</v>
      </c>
      <c r="I146">
        <f>COUNTIF('Elitserien Div 1 2500kr'!B:B,A146)</f>
        <v>2</v>
      </c>
      <c r="J146">
        <f t="shared" si="12"/>
        <v>17500</v>
      </c>
      <c r="K146">
        <f t="shared" si="15"/>
        <v>4000</v>
      </c>
      <c r="L146">
        <f t="shared" si="13"/>
        <v>21500</v>
      </c>
    </row>
    <row r="147" spans="1:12" x14ac:dyDescent="0.3">
      <c r="A147" s="3" t="s">
        <v>26</v>
      </c>
      <c r="B147" s="3" t="s">
        <v>508</v>
      </c>
      <c r="C147" s="3" t="s">
        <v>330</v>
      </c>
      <c r="D147">
        <f>COUNTIF('13(0)'!B:B,A147)</f>
        <v>3</v>
      </c>
      <c r="E147">
        <f>COUNTIF('15-18 (0)'!B:B,Klubbar!A147)</f>
        <v>2</v>
      </c>
      <c r="F147">
        <f t="shared" si="14"/>
        <v>5</v>
      </c>
      <c r="G147">
        <f>COUNTIF('Green&amp;Orange&amp;Lokal (750)'!B:B,A147)</f>
        <v>2</v>
      </c>
      <c r="H147">
        <f>COUNTIF('HerrDamVeteran 1250kr'!B:B,A147)</f>
        <v>6</v>
      </c>
      <c r="I147">
        <f>COUNTIF('Elitserien Div 1 2500kr'!B:B,A147)</f>
        <v>1</v>
      </c>
      <c r="J147">
        <f t="shared" si="12"/>
        <v>11500</v>
      </c>
      <c r="K147">
        <f t="shared" si="15"/>
        <v>4750</v>
      </c>
      <c r="L147">
        <f t="shared" si="13"/>
        <v>16250</v>
      </c>
    </row>
    <row r="148" spans="1:12" x14ac:dyDescent="0.3">
      <c r="A148" s="3" t="s">
        <v>170</v>
      </c>
      <c r="B148" s="3" t="s">
        <v>509</v>
      </c>
      <c r="C148" s="3" t="s">
        <v>331</v>
      </c>
      <c r="D148">
        <f>COUNTIF('13(0)'!B:B,A148)</f>
        <v>1</v>
      </c>
      <c r="E148">
        <f>COUNTIF('15-18 (0)'!B:B,Klubbar!A148)</f>
        <v>2</v>
      </c>
      <c r="F148">
        <f t="shared" si="14"/>
        <v>3</v>
      </c>
      <c r="G148">
        <f>COUNTIF('Green&amp;Orange&amp;Lokal (750)'!B:B,A148)</f>
        <v>0</v>
      </c>
      <c r="H148">
        <f>COUNTIF('HerrDamVeteran 1250kr'!B:B,A148)</f>
        <v>2</v>
      </c>
      <c r="I148">
        <f>COUNTIF('Elitserien Div 1 2500kr'!B:B,A148)</f>
        <v>0</v>
      </c>
      <c r="J148">
        <f t="shared" si="12"/>
        <v>2500</v>
      </c>
      <c r="K148">
        <f t="shared" si="15"/>
        <v>3250</v>
      </c>
      <c r="L148">
        <f t="shared" si="13"/>
        <v>5750</v>
      </c>
    </row>
    <row r="149" spans="1:12" x14ac:dyDescent="0.3">
      <c r="A149" s="3" t="s">
        <v>171</v>
      </c>
      <c r="B149" s="3" t="s">
        <v>510</v>
      </c>
      <c r="C149" s="3" t="s">
        <v>332</v>
      </c>
      <c r="D149">
        <f>COUNTIF('13(0)'!B:B,A149)</f>
        <v>0</v>
      </c>
      <c r="E149">
        <f>COUNTIF('15-18 (0)'!B:B,Klubbar!A149)</f>
        <v>0</v>
      </c>
      <c r="F149">
        <f t="shared" si="14"/>
        <v>0</v>
      </c>
      <c r="G149">
        <f>COUNTIF('Green&amp;Orange&amp;Lokal (750)'!B:B,A149)</f>
        <v>0</v>
      </c>
      <c r="H149">
        <f>COUNTIF('HerrDamVeteran 1250kr'!B:B,A149)</f>
        <v>4</v>
      </c>
      <c r="I149">
        <f>COUNTIF('Elitserien Div 1 2500kr'!B:B,A149)</f>
        <v>0</v>
      </c>
      <c r="J149">
        <f t="shared" si="12"/>
        <v>5000</v>
      </c>
      <c r="K149">
        <f t="shared" si="15"/>
        <v>0</v>
      </c>
      <c r="L149">
        <f t="shared" si="13"/>
        <v>5000</v>
      </c>
    </row>
    <row r="150" spans="1:12" x14ac:dyDescent="0.3">
      <c r="A150" s="3" t="s">
        <v>172</v>
      </c>
      <c r="B150" s="3" t="s">
        <v>511</v>
      </c>
      <c r="C150" s="3" t="s">
        <v>333</v>
      </c>
      <c r="D150">
        <f>COUNTIF('13(0)'!B:B,A150)</f>
        <v>0</v>
      </c>
      <c r="E150">
        <f>COUNTIF('15-18 (0)'!B:B,Klubbar!A150)</f>
        <v>0</v>
      </c>
      <c r="F150">
        <f t="shared" si="14"/>
        <v>0</v>
      </c>
      <c r="G150">
        <f>COUNTIF('Green&amp;Orange&amp;Lokal (750)'!B:B,A150)</f>
        <v>0</v>
      </c>
      <c r="H150">
        <f>COUNTIF('HerrDamVeteran 1250kr'!B:B,A150)</f>
        <v>2</v>
      </c>
      <c r="I150">
        <f>COUNTIF('Elitserien Div 1 2500kr'!B:B,A150)</f>
        <v>0</v>
      </c>
      <c r="J150">
        <f t="shared" si="12"/>
        <v>2500</v>
      </c>
      <c r="K150">
        <f t="shared" si="15"/>
        <v>0</v>
      </c>
      <c r="L150">
        <f t="shared" si="13"/>
        <v>2500</v>
      </c>
    </row>
    <row r="151" spans="1:12" x14ac:dyDescent="0.3">
      <c r="A151" s="3" t="s">
        <v>33</v>
      </c>
      <c r="B151" s="3" t="s">
        <v>512</v>
      </c>
      <c r="C151" s="3" t="s">
        <v>334</v>
      </c>
      <c r="D151">
        <f>COUNTIF('13(0)'!B:B,A151)</f>
        <v>2</v>
      </c>
      <c r="E151">
        <f>COUNTIF('15-18 (0)'!B:B,Klubbar!A151)</f>
        <v>4</v>
      </c>
      <c r="F151">
        <f t="shared" si="14"/>
        <v>6</v>
      </c>
      <c r="G151">
        <f>COUNTIF('Green&amp;Orange&amp;Lokal (750)'!B:B,A151)</f>
        <v>2</v>
      </c>
      <c r="H151">
        <f>COUNTIF('HerrDamVeteran 1250kr'!B:B,A151)</f>
        <v>10</v>
      </c>
      <c r="I151">
        <f>COUNTIF('Elitserien Div 1 2500kr'!B:B,A151)</f>
        <v>1</v>
      </c>
      <c r="J151">
        <f t="shared" si="12"/>
        <v>16500</v>
      </c>
      <c r="K151">
        <f t="shared" si="15"/>
        <v>6500</v>
      </c>
      <c r="L151">
        <f t="shared" si="13"/>
        <v>23000</v>
      </c>
    </row>
    <row r="152" spans="1:12" x14ac:dyDescent="0.3">
      <c r="A152" s="3" t="s">
        <v>173</v>
      </c>
      <c r="B152" s="3" t="s">
        <v>513</v>
      </c>
      <c r="C152" s="3" t="s">
        <v>335</v>
      </c>
      <c r="D152">
        <f>COUNTIF('13(0)'!B:B,A152)</f>
        <v>2</v>
      </c>
      <c r="E152">
        <f>COUNTIF('15-18 (0)'!B:B,Klubbar!A152)</f>
        <v>1</v>
      </c>
      <c r="F152">
        <f t="shared" si="14"/>
        <v>3</v>
      </c>
      <c r="G152">
        <f>COUNTIF('Green&amp;Orange&amp;Lokal (750)'!B:B,A152)</f>
        <v>0</v>
      </c>
      <c r="H152">
        <f>COUNTIF('HerrDamVeteran 1250kr'!B:B,A152)</f>
        <v>1</v>
      </c>
      <c r="I152">
        <f>COUNTIF('Elitserien Div 1 2500kr'!B:B,A152)</f>
        <v>0</v>
      </c>
      <c r="J152">
        <f t="shared" si="12"/>
        <v>1250</v>
      </c>
      <c r="K152">
        <f t="shared" si="15"/>
        <v>2750</v>
      </c>
      <c r="L152">
        <f t="shared" si="13"/>
        <v>4000</v>
      </c>
    </row>
    <row r="153" spans="1:12" x14ac:dyDescent="0.3">
      <c r="A153" s="3" t="s">
        <v>174</v>
      </c>
      <c r="B153" s="3" t="s">
        <v>514</v>
      </c>
      <c r="C153" s="3" t="s">
        <v>336</v>
      </c>
      <c r="D153">
        <f>COUNTIF('13(0)'!B:B,A153)</f>
        <v>2</v>
      </c>
      <c r="E153">
        <f>COUNTIF('15-18 (0)'!B:B,Klubbar!A153)</f>
        <v>1</v>
      </c>
      <c r="F153">
        <f t="shared" si="14"/>
        <v>3</v>
      </c>
      <c r="G153">
        <f>COUNTIF('Green&amp;Orange&amp;Lokal (750)'!B:B,A153)</f>
        <v>1</v>
      </c>
      <c r="H153">
        <f>COUNTIF('HerrDamVeteran 1250kr'!B:B,A153)</f>
        <v>10</v>
      </c>
      <c r="I153">
        <f>COUNTIF('Elitserien Div 1 2500kr'!B:B,A153)</f>
        <v>0</v>
      </c>
      <c r="J153">
        <f t="shared" si="12"/>
        <v>13250</v>
      </c>
      <c r="K153">
        <f t="shared" si="15"/>
        <v>2750</v>
      </c>
      <c r="L153">
        <f t="shared" si="13"/>
        <v>16000</v>
      </c>
    </row>
    <row r="154" spans="1:12" x14ac:dyDescent="0.3">
      <c r="A154" s="3" t="s">
        <v>175</v>
      </c>
      <c r="B154" s="3" t="s">
        <v>515</v>
      </c>
      <c r="C154" s="3" t="s">
        <v>337</v>
      </c>
      <c r="D154">
        <f>COUNTIF('13(0)'!B:B,A154)</f>
        <v>0</v>
      </c>
      <c r="E154">
        <f>COUNTIF('15-18 (0)'!B:B,Klubbar!A154)</f>
        <v>0</v>
      </c>
      <c r="F154">
        <f t="shared" si="14"/>
        <v>0</v>
      </c>
      <c r="G154">
        <f>COUNTIF('Green&amp;Orange&amp;Lokal (750)'!B:B,A154)</f>
        <v>0</v>
      </c>
      <c r="H154">
        <f>COUNTIF('HerrDamVeteran 1250kr'!B:B,A154)</f>
        <v>2</v>
      </c>
      <c r="I154">
        <f>COUNTIF('Elitserien Div 1 2500kr'!B:B,A154)</f>
        <v>0</v>
      </c>
      <c r="J154">
        <f t="shared" si="12"/>
        <v>2500</v>
      </c>
      <c r="K154">
        <f t="shared" si="15"/>
        <v>0</v>
      </c>
      <c r="L154">
        <f t="shared" si="13"/>
        <v>2500</v>
      </c>
    </row>
    <row r="155" spans="1:12" x14ac:dyDescent="0.3">
      <c r="A155" s="3" t="s">
        <v>21</v>
      </c>
      <c r="B155" s="3" t="s">
        <v>516</v>
      </c>
      <c r="C155" s="3" t="s">
        <v>338</v>
      </c>
      <c r="D155">
        <f>COUNTIF('13(0)'!B:B,A155)</f>
        <v>3</v>
      </c>
      <c r="E155">
        <f>COUNTIF('15-18 (0)'!B:B,Klubbar!A155)</f>
        <v>2</v>
      </c>
      <c r="F155">
        <f t="shared" si="14"/>
        <v>5</v>
      </c>
      <c r="G155">
        <f>COUNTIF('Green&amp;Orange&amp;Lokal (750)'!B:B,A155)</f>
        <v>0</v>
      </c>
      <c r="H155">
        <f>COUNTIF('HerrDamVeteran 1250kr'!B:B,A155)</f>
        <v>4</v>
      </c>
      <c r="I155">
        <f>COUNTIF('Elitserien Div 1 2500kr'!B:B,A155)</f>
        <v>2</v>
      </c>
      <c r="J155">
        <f t="shared" si="12"/>
        <v>10000</v>
      </c>
      <c r="K155">
        <f t="shared" si="15"/>
        <v>4750</v>
      </c>
      <c r="L155">
        <f t="shared" si="13"/>
        <v>14750</v>
      </c>
    </row>
    <row r="156" spans="1:12" x14ac:dyDescent="0.3">
      <c r="A156" s="3" t="s">
        <v>176</v>
      </c>
      <c r="B156" s="3" t="s">
        <v>517</v>
      </c>
      <c r="C156" s="3" t="s">
        <v>339</v>
      </c>
      <c r="D156">
        <f>COUNTIF('13(0)'!B:B,A156)</f>
        <v>1</v>
      </c>
      <c r="E156">
        <f>COUNTIF('15-18 (0)'!B:B,Klubbar!A156)</f>
        <v>0</v>
      </c>
      <c r="F156">
        <f t="shared" si="14"/>
        <v>1</v>
      </c>
      <c r="G156">
        <f>COUNTIF('Green&amp;Orange&amp;Lokal (750)'!B:B,A156)</f>
        <v>4</v>
      </c>
      <c r="H156">
        <f>COUNTIF('HerrDamVeteran 1250kr'!B:B,A156)</f>
        <v>2</v>
      </c>
      <c r="I156">
        <f>COUNTIF('Elitserien Div 1 2500kr'!B:B,A156)</f>
        <v>0</v>
      </c>
      <c r="J156">
        <f t="shared" si="12"/>
        <v>5500</v>
      </c>
      <c r="K156">
        <f t="shared" si="15"/>
        <v>750</v>
      </c>
      <c r="L156">
        <f t="shared" si="13"/>
        <v>6250</v>
      </c>
    </row>
    <row r="157" spans="1:12" x14ac:dyDescent="0.3">
      <c r="A157" s="3" t="s">
        <v>177</v>
      </c>
      <c r="B157" s="3" t="s">
        <v>518</v>
      </c>
      <c r="C157" s="3" t="s">
        <v>340</v>
      </c>
      <c r="D157">
        <f>COUNTIF('13(0)'!B:B,A157)</f>
        <v>0</v>
      </c>
      <c r="E157">
        <f>COUNTIF('15-18 (0)'!B:B,Klubbar!A157)</f>
        <v>1</v>
      </c>
      <c r="F157">
        <f t="shared" si="14"/>
        <v>1</v>
      </c>
      <c r="G157">
        <f>COUNTIF('Green&amp;Orange&amp;Lokal (750)'!B:B,A157)</f>
        <v>0</v>
      </c>
      <c r="H157">
        <f>COUNTIF('HerrDamVeteran 1250kr'!B:B,A157)</f>
        <v>4</v>
      </c>
      <c r="I157">
        <f>COUNTIF('Elitserien Div 1 2500kr'!B:B,A157)</f>
        <v>0</v>
      </c>
      <c r="J157">
        <f t="shared" si="12"/>
        <v>5000</v>
      </c>
      <c r="K157">
        <f t="shared" si="15"/>
        <v>1250</v>
      </c>
      <c r="L157">
        <f t="shared" si="13"/>
        <v>6250</v>
      </c>
    </row>
    <row r="158" spans="1:12" x14ac:dyDescent="0.3">
      <c r="A158" s="3" t="s">
        <v>178</v>
      </c>
      <c r="B158" s="3" t="s">
        <v>519</v>
      </c>
      <c r="C158" s="3" t="s">
        <v>341</v>
      </c>
      <c r="D158">
        <f>COUNTIF('13(0)'!B:B,A158)</f>
        <v>0</v>
      </c>
      <c r="E158">
        <f>COUNTIF('15-18 (0)'!B:B,Klubbar!A158)</f>
        <v>0</v>
      </c>
      <c r="F158">
        <f t="shared" si="14"/>
        <v>0</v>
      </c>
      <c r="G158">
        <f>COUNTIF('Green&amp;Orange&amp;Lokal (750)'!B:B,A158)</f>
        <v>0</v>
      </c>
      <c r="H158">
        <f>COUNTIF('HerrDamVeteran 1250kr'!B:B,A158)</f>
        <v>1</v>
      </c>
      <c r="I158">
        <f>COUNTIF('Elitserien Div 1 2500kr'!B:B,A158)</f>
        <v>0</v>
      </c>
      <c r="J158">
        <f t="shared" si="12"/>
        <v>1250</v>
      </c>
      <c r="K158">
        <f t="shared" si="15"/>
        <v>0</v>
      </c>
      <c r="L158">
        <f t="shared" si="13"/>
        <v>1250</v>
      </c>
    </row>
    <row r="159" spans="1:12" x14ac:dyDescent="0.3">
      <c r="A159" s="3" t="s">
        <v>179</v>
      </c>
      <c r="B159" s="3" t="s">
        <v>520</v>
      </c>
      <c r="C159" s="3" t="s">
        <v>342</v>
      </c>
      <c r="D159">
        <f>COUNTIF('13(0)'!B:B,A159)</f>
        <v>1</v>
      </c>
      <c r="E159">
        <f>COUNTIF('15-18 (0)'!B:B,Klubbar!A159)</f>
        <v>0</v>
      </c>
      <c r="F159">
        <f t="shared" si="14"/>
        <v>1</v>
      </c>
      <c r="G159">
        <f>COUNTIF('Green&amp;Orange&amp;Lokal (750)'!B:B,A159)</f>
        <v>0</v>
      </c>
      <c r="H159">
        <f>COUNTIF('HerrDamVeteran 1250kr'!B:B,A159)</f>
        <v>2</v>
      </c>
      <c r="I159">
        <f>COUNTIF('Elitserien Div 1 2500kr'!B:B,A159)</f>
        <v>0</v>
      </c>
      <c r="J159">
        <f t="shared" si="12"/>
        <v>2500</v>
      </c>
      <c r="K159">
        <f t="shared" si="15"/>
        <v>750</v>
      </c>
      <c r="L159">
        <f t="shared" si="13"/>
        <v>3250</v>
      </c>
    </row>
    <row r="160" spans="1:12" x14ac:dyDescent="0.3">
      <c r="A160" s="3" t="s">
        <v>180</v>
      </c>
      <c r="B160" s="3" t="s">
        <v>521</v>
      </c>
      <c r="C160" s="3" t="s">
        <v>343</v>
      </c>
      <c r="D160">
        <f>COUNTIF('13(0)'!B:B,A160)</f>
        <v>0</v>
      </c>
      <c r="E160">
        <f>COUNTIF('15-18 (0)'!B:B,Klubbar!A160)</f>
        <v>0</v>
      </c>
      <c r="F160">
        <f t="shared" si="14"/>
        <v>0</v>
      </c>
      <c r="G160">
        <f>COUNTIF('Green&amp;Orange&amp;Lokal (750)'!B:B,A160)</f>
        <v>0</v>
      </c>
      <c r="H160">
        <f>COUNTIF('HerrDamVeteran 1250kr'!B:B,A160)</f>
        <v>1</v>
      </c>
      <c r="I160">
        <f>COUNTIF('Elitserien Div 1 2500kr'!B:B,A160)</f>
        <v>0</v>
      </c>
      <c r="J160">
        <f t="shared" si="12"/>
        <v>1250</v>
      </c>
      <c r="K160">
        <f t="shared" si="15"/>
        <v>0</v>
      </c>
      <c r="L160">
        <f t="shared" si="13"/>
        <v>1250</v>
      </c>
    </row>
    <row r="161" spans="1:12" x14ac:dyDescent="0.3">
      <c r="A161" s="3" t="s">
        <v>181</v>
      </c>
      <c r="B161" s="3" t="s">
        <v>522</v>
      </c>
      <c r="C161" s="3" t="s">
        <v>344</v>
      </c>
      <c r="D161">
        <f>COUNTIF('13(0)'!B:B,A161)</f>
        <v>0</v>
      </c>
      <c r="E161">
        <f>COUNTIF('15-18 (0)'!B:B,Klubbar!A161)</f>
        <v>0</v>
      </c>
      <c r="F161">
        <f t="shared" si="14"/>
        <v>0</v>
      </c>
      <c r="G161">
        <f>COUNTIF('Green&amp;Orange&amp;Lokal (750)'!B:B,A161)</f>
        <v>0</v>
      </c>
      <c r="H161">
        <f>COUNTIF('HerrDamVeteran 1250kr'!B:B,A161)</f>
        <v>3</v>
      </c>
      <c r="I161">
        <f>COUNTIF('Elitserien Div 1 2500kr'!B:B,A161)</f>
        <v>0</v>
      </c>
      <c r="J161">
        <f t="shared" si="12"/>
        <v>3750</v>
      </c>
      <c r="K161">
        <f t="shared" si="15"/>
        <v>0</v>
      </c>
      <c r="L161">
        <f t="shared" si="13"/>
        <v>3750</v>
      </c>
    </row>
    <row r="162" spans="1:12" x14ac:dyDescent="0.3">
      <c r="A162" s="3" t="s">
        <v>182</v>
      </c>
      <c r="B162" s="3" t="s">
        <v>523</v>
      </c>
      <c r="C162" s="3" t="s">
        <v>345</v>
      </c>
      <c r="D162">
        <f>COUNTIF('13(0)'!B:B,A162)</f>
        <v>1</v>
      </c>
      <c r="E162">
        <f>COUNTIF('15-18 (0)'!B:B,Klubbar!A162)</f>
        <v>1</v>
      </c>
      <c r="F162">
        <f t="shared" si="14"/>
        <v>2</v>
      </c>
      <c r="G162">
        <f>COUNTIF('Green&amp;Orange&amp;Lokal (750)'!B:B,A162)</f>
        <v>4</v>
      </c>
      <c r="H162">
        <f>COUNTIF('HerrDamVeteran 1250kr'!B:B,A162)</f>
        <v>0</v>
      </c>
      <c r="I162">
        <f>COUNTIF('Elitserien Div 1 2500kr'!B:B,A162)</f>
        <v>0</v>
      </c>
      <c r="J162">
        <f t="shared" ref="J162:J164" si="16">(G162*750)+(H162*1250)+(I162*2500)</f>
        <v>3000</v>
      </c>
      <c r="K162">
        <f t="shared" si="15"/>
        <v>2000</v>
      </c>
      <c r="L162">
        <f t="shared" ref="L162:L164" si="17">J162+K162</f>
        <v>5000</v>
      </c>
    </row>
    <row r="163" spans="1:12" x14ac:dyDescent="0.3">
      <c r="A163" s="3" t="s">
        <v>183</v>
      </c>
      <c r="B163" s="3" t="s">
        <v>524</v>
      </c>
      <c r="C163" s="3" t="s">
        <v>346</v>
      </c>
      <c r="D163">
        <f>COUNTIF('13(0)'!B:B,A163)</f>
        <v>0</v>
      </c>
      <c r="E163">
        <f>COUNTIF('15-18 (0)'!B:B,Klubbar!A163)</f>
        <v>1</v>
      </c>
      <c r="F163">
        <f t="shared" si="14"/>
        <v>1</v>
      </c>
      <c r="G163">
        <f>COUNTIF('Green&amp;Orange&amp;Lokal (750)'!B:B,A163)</f>
        <v>1</v>
      </c>
      <c r="H163">
        <f>COUNTIF('HerrDamVeteran 1250kr'!B:B,A163)</f>
        <v>0</v>
      </c>
      <c r="I163">
        <f>COUNTIF('Elitserien Div 1 2500kr'!B:B,A163)</f>
        <v>0</v>
      </c>
      <c r="J163">
        <f t="shared" si="16"/>
        <v>750</v>
      </c>
      <c r="K163">
        <f t="shared" si="15"/>
        <v>1250</v>
      </c>
      <c r="L163">
        <f t="shared" si="17"/>
        <v>2000</v>
      </c>
    </row>
    <row r="164" spans="1:12" x14ac:dyDescent="0.3">
      <c r="A164" s="3" t="s">
        <v>184</v>
      </c>
      <c r="B164" s="3" t="s">
        <v>525</v>
      </c>
      <c r="C164" s="3" t="s">
        <v>347</v>
      </c>
      <c r="D164">
        <f>COUNTIF('13(0)'!B:B,A164)</f>
        <v>2</v>
      </c>
      <c r="E164">
        <f>COUNTIF('15-18 (0)'!B:B,Klubbar!A164)</f>
        <v>4</v>
      </c>
      <c r="F164">
        <f t="shared" si="14"/>
        <v>6</v>
      </c>
      <c r="G164">
        <f>COUNTIF('Green&amp;Orange&amp;Lokal (750)'!B:B,A164)</f>
        <v>7</v>
      </c>
      <c r="H164">
        <f>COUNTIF('HerrDamVeteran 1250kr'!B:B,A164)</f>
        <v>6</v>
      </c>
      <c r="I164">
        <f>COUNTIF('Elitserien Div 1 2500kr'!B:B,A164)</f>
        <v>0</v>
      </c>
      <c r="J164">
        <f t="shared" si="16"/>
        <v>12750</v>
      </c>
      <c r="K164">
        <f t="shared" si="15"/>
        <v>6500</v>
      </c>
      <c r="L164">
        <f t="shared" si="17"/>
        <v>19250</v>
      </c>
    </row>
    <row r="165" spans="1:12" x14ac:dyDescent="0.3">
      <c r="D165">
        <f t="shared" ref="D165:L165" si="18">SUM(D2:D164)</f>
        <v>122</v>
      </c>
      <c r="E165">
        <f t="shared" si="18"/>
        <v>132</v>
      </c>
      <c r="G165">
        <f t="shared" si="18"/>
        <v>143</v>
      </c>
      <c r="H165">
        <f t="shared" si="18"/>
        <v>556</v>
      </c>
      <c r="I165">
        <f t="shared" si="18"/>
        <v>52</v>
      </c>
      <c r="J165">
        <f t="shared" si="18"/>
        <v>932250</v>
      </c>
      <c r="K165">
        <f t="shared" si="18"/>
        <v>256500</v>
      </c>
      <c r="L165">
        <f t="shared" si="18"/>
        <v>1188750</v>
      </c>
    </row>
    <row r="166" spans="1:12" x14ac:dyDescent="0.3">
      <c r="D166">
        <f>SUM(D2:D164)</f>
        <v>122</v>
      </c>
      <c r="E166">
        <f t="shared" ref="E166:L166" si="19">SUM(E2:E164)</f>
        <v>132</v>
      </c>
      <c r="F166">
        <f t="shared" si="19"/>
        <v>254</v>
      </c>
      <c r="G166">
        <f t="shared" si="19"/>
        <v>143</v>
      </c>
      <c r="H166">
        <f t="shared" si="19"/>
        <v>556</v>
      </c>
      <c r="I166">
        <f t="shared" si="19"/>
        <v>52</v>
      </c>
      <c r="J166">
        <f t="shared" si="19"/>
        <v>932250</v>
      </c>
      <c r="K166">
        <f t="shared" si="19"/>
        <v>256500</v>
      </c>
      <c r="L166">
        <f t="shared" si="19"/>
        <v>1188750</v>
      </c>
    </row>
  </sheetData>
  <autoFilter ref="A1:L166" xr:uid="{C73534B9-A4B0-4FEC-AC4A-6ABFF0F49E3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6D2A-4338-45A2-A0F6-6199DD439CF8}">
  <dimension ref="A1:AO440"/>
  <sheetViews>
    <sheetView workbookViewId="0">
      <selection activeCell="A2" sqref="A2"/>
    </sheetView>
  </sheetViews>
  <sheetFormatPr defaultRowHeight="14.4" x14ac:dyDescent="0.3"/>
  <cols>
    <col min="1" max="1" width="10.109375" bestFit="1" customWidth="1"/>
  </cols>
  <sheetData>
    <row r="1" spans="1:41" x14ac:dyDescent="0.3">
      <c r="A1" s="3" t="s">
        <v>559</v>
      </c>
      <c r="B1" s="1" t="s">
        <v>558</v>
      </c>
      <c r="C1" s="1"/>
      <c r="D1" s="1"/>
      <c r="E1" s="1"/>
      <c r="F1" s="1"/>
      <c r="G1" s="1"/>
      <c r="H1" s="1"/>
      <c r="I1" s="1"/>
      <c r="J1" s="3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3">
      <c r="A2" t="s">
        <v>2</v>
      </c>
      <c r="B2" s="2" t="s">
        <v>44</v>
      </c>
      <c r="C2" s="2"/>
      <c r="D2" s="2"/>
      <c r="E2" s="2"/>
      <c r="F2" s="2"/>
      <c r="G2" s="2"/>
      <c r="H2" s="2"/>
      <c r="I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3">
      <c r="A3" t="s">
        <v>10</v>
      </c>
      <c r="B3" s="2" t="s">
        <v>44</v>
      </c>
      <c r="C3" s="2"/>
      <c r="D3" s="2"/>
      <c r="E3" s="2"/>
      <c r="F3" s="2"/>
      <c r="G3" s="2"/>
      <c r="H3" s="2"/>
      <c r="I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x14ac:dyDescent="0.3">
      <c r="A4" t="s">
        <v>2</v>
      </c>
      <c r="B4" s="2" t="s">
        <v>45</v>
      </c>
      <c r="C4" s="2"/>
      <c r="D4" s="2"/>
      <c r="E4" s="2"/>
      <c r="F4" s="2"/>
      <c r="G4" s="2"/>
      <c r="H4" s="2"/>
      <c r="I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3">
      <c r="A5" t="s">
        <v>526</v>
      </c>
      <c r="B5" t="s">
        <v>534</v>
      </c>
      <c r="C5" s="2"/>
      <c r="D5" s="2"/>
      <c r="E5" s="2"/>
      <c r="F5" s="2"/>
      <c r="G5" s="2"/>
      <c r="H5" s="2"/>
      <c r="I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3">
      <c r="A6" t="s">
        <v>2</v>
      </c>
      <c r="B6" s="2" t="s">
        <v>20</v>
      </c>
      <c r="C6" s="2"/>
      <c r="D6" s="2"/>
      <c r="E6" s="2"/>
      <c r="F6" s="2"/>
      <c r="G6" s="2"/>
      <c r="H6" s="2"/>
      <c r="I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3">
      <c r="A7" t="s">
        <v>2</v>
      </c>
      <c r="B7" s="2" t="s">
        <v>35</v>
      </c>
      <c r="C7" s="2"/>
      <c r="D7" s="2"/>
      <c r="E7" s="2"/>
      <c r="F7" s="2"/>
      <c r="G7" s="2"/>
      <c r="H7" s="2"/>
      <c r="I7" s="2"/>
      <c r="K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3">
      <c r="A8" t="s">
        <v>10</v>
      </c>
      <c r="B8" s="2" t="s">
        <v>35</v>
      </c>
      <c r="C8" s="2"/>
      <c r="D8" s="2"/>
      <c r="E8" s="2"/>
      <c r="F8" s="2"/>
      <c r="G8" s="2"/>
      <c r="H8" s="2"/>
      <c r="I8" s="2"/>
      <c r="K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3">
      <c r="A9" t="s">
        <v>2</v>
      </c>
      <c r="B9" s="2" t="s">
        <v>35</v>
      </c>
      <c r="C9" s="2"/>
      <c r="D9" s="2"/>
      <c r="E9" s="2"/>
      <c r="F9" s="2"/>
      <c r="G9" s="2"/>
      <c r="H9" s="2"/>
      <c r="I9" s="2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3">
      <c r="A10" t="s">
        <v>10</v>
      </c>
      <c r="B10" s="2" t="s">
        <v>35</v>
      </c>
      <c r="C10" s="2"/>
      <c r="D10" s="2"/>
      <c r="E10" s="2"/>
      <c r="F10" s="2"/>
      <c r="G10" s="2"/>
      <c r="H10" s="2"/>
      <c r="I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3">
      <c r="A11" t="s">
        <v>526</v>
      </c>
      <c r="B11" t="s">
        <v>527</v>
      </c>
      <c r="C11" s="2"/>
      <c r="D11" s="2"/>
      <c r="E11" s="2"/>
      <c r="F11" s="2"/>
      <c r="G11" s="2"/>
      <c r="H11" s="2"/>
      <c r="I11" s="2"/>
      <c r="K11" s="2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3">
      <c r="A12" t="s">
        <v>526</v>
      </c>
      <c r="B12" t="s">
        <v>550</v>
      </c>
      <c r="C12" s="2"/>
      <c r="D12" s="2"/>
      <c r="E12" s="2"/>
      <c r="F12" s="2"/>
      <c r="G12" s="2"/>
      <c r="H12" s="2"/>
      <c r="I12" s="2"/>
      <c r="K12" s="2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3">
      <c r="A13" t="s">
        <v>2</v>
      </c>
      <c r="B13" s="2" t="s">
        <v>55</v>
      </c>
      <c r="C13" s="2"/>
      <c r="D13" s="2"/>
      <c r="E13" s="2"/>
      <c r="F13" s="2"/>
      <c r="G13" s="2"/>
      <c r="H13" s="2"/>
      <c r="I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3">
      <c r="A14" t="s">
        <v>2</v>
      </c>
      <c r="B14" s="2" t="s">
        <v>55</v>
      </c>
      <c r="C14" s="2"/>
      <c r="D14" s="2"/>
      <c r="E14" s="2"/>
      <c r="F14" s="2"/>
      <c r="G14" s="2"/>
      <c r="H14" s="2"/>
      <c r="I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3">
      <c r="A15" t="s">
        <v>10</v>
      </c>
      <c r="B15" s="2" t="s">
        <v>55</v>
      </c>
      <c r="C15" s="2"/>
      <c r="D15" s="2"/>
      <c r="E15" s="2"/>
      <c r="F15" s="2"/>
      <c r="G15" s="2"/>
      <c r="H15" s="2"/>
      <c r="I15" s="2"/>
      <c r="K15" s="2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3">
      <c r="A16" t="s">
        <v>2</v>
      </c>
      <c r="B16" s="2" t="s">
        <v>55</v>
      </c>
      <c r="C16" s="2"/>
      <c r="D16" s="2"/>
      <c r="E16" s="2"/>
      <c r="F16" s="2"/>
      <c r="G16" s="2"/>
      <c r="H16" s="2"/>
      <c r="I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3">
      <c r="A17" t="s">
        <v>2</v>
      </c>
      <c r="B17" s="2" t="s">
        <v>25</v>
      </c>
      <c r="C17" s="2"/>
      <c r="D17" s="2"/>
      <c r="E17" s="2"/>
      <c r="F17" s="2"/>
      <c r="G17" s="2"/>
      <c r="H17" s="2"/>
      <c r="I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3">
      <c r="A18" t="s">
        <v>10</v>
      </c>
      <c r="B18" s="2" t="s">
        <v>30</v>
      </c>
      <c r="C18" s="2"/>
      <c r="D18" s="2"/>
      <c r="E18" s="2"/>
      <c r="F18" s="2"/>
      <c r="G18" s="2"/>
      <c r="H18" s="2"/>
      <c r="I18" s="2"/>
      <c r="K18" s="2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3">
      <c r="A19" t="s">
        <v>2</v>
      </c>
      <c r="B19" s="2" t="s">
        <v>30</v>
      </c>
      <c r="C19" s="2"/>
      <c r="D19" s="2"/>
      <c r="E19" s="2"/>
      <c r="F19" s="2"/>
      <c r="G19" s="2"/>
      <c r="H19" s="2"/>
      <c r="I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3">
      <c r="A20" t="s">
        <v>2</v>
      </c>
      <c r="B20" s="2" t="s">
        <v>59</v>
      </c>
      <c r="C20" s="2"/>
      <c r="D20" s="2"/>
      <c r="E20" s="2"/>
      <c r="F20" s="2"/>
      <c r="G20" s="2"/>
      <c r="H20" s="2"/>
      <c r="I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3">
      <c r="A21" t="s">
        <v>526</v>
      </c>
      <c r="B21" t="s">
        <v>536</v>
      </c>
      <c r="C21" s="2"/>
      <c r="D21" s="2"/>
      <c r="E21" s="2"/>
      <c r="F21" s="2"/>
      <c r="G21" s="2"/>
      <c r="H21" s="2"/>
      <c r="I21" s="2"/>
      <c r="K21" s="2"/>
      <c r="L21" s="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3">
      <c r="A22" t="s">
        <v>526</v>
      </c>
      <c r="B22" t="s">
        <v>536</v>
      </c>
      <c r="C22" s="2"/>
      <c r="D22" s="2"/>
      <c r="E22" s="2"/>
      <c r="F22" s="2"/>
      <c r="G22" s="2"/>
      <c r="H22" s="2"/>
      <c r="I22" s="2"/>
      <c r="K22" s="2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3">
      <c r="A23" t="s">
        <v>526</v>
      </c>
      <c r="B23" t="s">
        <v>536</v>
      </c>
      <c r="C23" s="2"/>
      <c r="D23" s="2"/>
      <c r="E23" s="2"/>
      <c r="F23" s="2"/>
      <c r="G23" s="2"/>
      <c r="H23" s="2"/>
      <c r="I23" s="2"/>
      <c r="K23" s="2"/>
      <c r="L23" s="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3">
      <c r="A24" t="s">
        <v>2</v>
      </c>
      <c r="B24" s="2" t="s">
        <v>63</v>
      </c>
      <c r="C24" s="2"/>
      <c r="D24" s="2"/>
      <c r="E24" s="2"/>
      <c r="F24" s="2"/>
      <c r="G24" s="2"/>
      <c r="H24" s="2"/>
      <c r="I24" s="2"/>
      <c r="K24" s="2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3">
      <c r="A25" t="s">
        <v>10</v>
      </c>
      <c r="B25" s="2" t="s">
        <v>63</v>
      </c>
      <c r="C25" s="2"/>
      <c r="D25" s="2"/>
      <c r="E25" s="2"/>
      <c r="F25" s="2"/>
      <c r="G25" s="2"/>
      <c r="H25" s="2"/>
      <c r="I25" s="2"/>
      <c r="K25" s="2"/>
      <c r="L25" s="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3">
      <c r="A26" t="s">
        <v>10</v>
      </c>
      <c r="B26" s="2" t="s">
        <v>64</v>
      </c>
      <c r="C26" s="2"/>
      <c r="D26" s="2"/>
      <c r="E26" s="2"/>
      <c r="F26" s="2"/>
      <c r="G26" s="2"/>
      <c r="H26" s="2"/>
      <c r="I26" s="2"/>
      <c r="K26" s="2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3">
      <c r="A27" t="s">
        <v>526</v>
      </c>
      <c r="B27" t="s">
        <v>548</v>
      </c>
      <c r="C27" s="2"/>
      <c r="D27" s="2"/>
      <c r="E27" s="2"/>
      <c r="F27" s="2"/>
      <c r="G27" s="2"/>
      <c r="H27" s="2"/>
      <c r="I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3">
      <c r="A28" t="s">
        <v>2</v>
      </c>
      <c r="B28" s="2" t="s">
        <v>70</v>
      </c>
      <c r="C28" s="2"/>
      <c r="D28" s="2"/>
      <c r="E28" s="2"/>
      <c r="F28" s="2"/>
      <c r="G28" s="2"/>
      <c r="H28" s="2"/>
      <c r="I28" s="2"/>
      <c r="K28" s="2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3">
      <c r="A29" t="s">
        <v>526</v>
      </c>
      <c r="B29" t="s">
        <v>552</v>
      </c>
      <c r="C29" s="2"/>
      <c r="D29" s="2"/>
      <c r="E29" s="2"/>
      <c r="F29" s="2"/>
      <c r="G29" s="2"/>
      <c r="H29" s="2"/>
      <c r="I29" s="2"/>
      <c r="K29" s="2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3">
      <c r="A30" t="s">
        <v>526</v>
      </c>
      <c r="B30" t="s">
        <v>535</v>
      </c>
      <c r="C30" s="2"/>
      <c r="D30" s="2"/>
      <c r="E30" s="2"/>
      <c r="F30" s="2"/>
      <c r="G30" s="2"/>
      <c r="H30" s="2"/>
      <c r="I30" s="2"/>
      <c r="K30" s="2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3">
      <c r="A31" t="s">
        <v>2</v>
      </c>
      <c r="B31" s="2" t="s">
        <v>75</v>
      </c>
      <c r="C31" s="2"/>
      <c r="D31" s="2"/>
      <c r="E31" s="2"/>
      <c r="F31" s="2"/>
      <c r="G31" s="2"/>
      <c r="H31" s="2"/>
      <c r="I31" s="2"/>
      <c r="K31" s="2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3">
      <c r="A32" t="s">
        <v>526</v>
      </c>
      <c r="B32" t="s">
        <v>544</v>
      </c>
      <c r="C32" s="2"/>
      <c r="D32" s="2"/>
      <c r="E32" s="2"/>
      <c r="F32" s="2"/>
      <c r="G32" s="2"/>
      <c r="H32" s="2"/>
      <c r="I32" s="2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3">
      <c r="A33" t="s">
        <v>526</v>
      </c>
      <c r="B33" t="s">
        <v>546</v>
      </c>
      <c r="C33" s="2"/>
      <c r="D33" s="2"/>
      <c r="E33" s="2"/>
      <c r="F33" s="2"/>
      <c r="G33" s="2"/>
      <c r="H33" s="2"/>
      <c r="I33" s="2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3">
      <c r="A34" t="s">
        <v>2</v>
      </c>
      <c r="B34" s="2" t="s">
        <v>77</v>
      </c>
      <c r="C34" s="2"/>
      <c r="D34" s="2"/>
      <c r="E34" s="2"/>
      <c r="F34" s="2"/>
      <c r="G34" s="2"/>
      <c r="H34" s="2"/>
      <c r="I34" s="2"/>
      <c r="K34" s="2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3">
      <c r="A35" t="s">
        <v>10</v>
      </c>
      <c r="B35" s="2" t="s">
        <v>78</v>
      </c>
      <c r="C35" s="2"/>
      <c r="D35" s="2"/>
      <c r="E35" s="2"/>
      <c r="F35" s="2"/>
      <c r="G35" s="2"/>
      <c r="H35" s="2"/>
      <c r="I35" s="2"/>
      <c r="K35" s="2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3">
      <c r="A36" t="s">
        <v>2</v>
      </c>
      <c r="B36" s="2" t="s">
        <v>78</v>
      </c>
      <c r="C36" s="2"/>
      <c r="D36" s="2"/>
      <c r="E36" s="2"/>
      <c r="F36" s="2"/>
      <c r="G36" s="2"/>
      <c r="H36" s="2"/>
      <c r="I36" s="2"/>
      <c r="K36" s="2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3">
      <c r="A37" t="s">
        <v>2</v>
      </c>
      <c r="B37" s="2" t="s">
        <v>80</v>
      </c>
      <c r="C37" s="2"/>
      <c r="D37" s="2"/>
      <c r="E37" s="2"/>
      <c r="F37" s="2"/>
      <c r="G37" s="2"/>
      <c r="H37" s="2"/>
      <c r="I37" s="2"/>
      <c r="K37" s="2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3">
      <c r="A38" t="s">
        <v>10</v>
      </c>
      <c r="B38" s="2" t="s">
        <v>80</v>
      </c>
      <c r="C38" s="2"/>
      <c r="D38" s="2"/>
      <c r="E38" s="2"/>
      <c r="F38" s="2"/>
      <c r="G38" s="2"/>
      <c r="H38" s="2"/>
      <c r="I38" s="2"/>
      <c r="K38" s="2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3">
      <c r="A39" t="s">
        <v>526</v>
      </c>
      <c r="B39" t="s">
        <v>528</v>
      </c>
      <c r="C39" s="2"/>
      <c r="D39" s="2"/>
      <c r="E39" s="2"/>
      <c r="F39" s="2"/>
      <c r="G39" s="2"/>
      <c r="H39" s="2"/>
      <c r="I39" s="2"/>
      <c r="K39" s="2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3">
      <c r="A40" t="s">
        <v>526</v>
      </c>
      <c r="B40" t="s">
        <v>528</v>
      </c>
      <c r="C40" s="2"/>
      <c r="D40" s="2"/>
      <c r="E40" s="2"/>
      <c r="F40" s="2"/>
      <c r="G40" s="2"/>
      <c r="H40" s="2"/>
      <c r="I40" s="2"/>
      <c r="K40" s="2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3">
      <c r="A41" t="s">
        <v>2</v>
      </c>
      <c r="B41" s="2" t="s">
        <v>82</v>
      </c>
      <c r="C41" s="2"/>
      <c r="D41" s="2"/>
      <c r="E41" s="2"/>
      <c r="F41" s="2"/>
      <c r="G41" s="2"/>
      <c r="H41" s="2"/>
      <c r="I41" s="2"/>
      <c r="K41" s="2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3">
      <c r="A42" t="s">
        <v>2</v>
      </c>
      <c r="B42" s="2" t="s">
        <v>84</v>
      </c>
      <c r="C42" s="2"/>
      <c r="D42" s="2"/>
      <c r="E42" s="2"/>
      <c r="F42" s="2"/>
      <c r="G42" s="2"/>
      <c r="H42" s="2"/>
      <c r="I42" s="2"/>
      <c r="K42" s="2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3">
      <c r="A43" t="s">
        <v>2</v>
      </c>
      <c r="B43" s="2" t="s">
        <v>39</v>
      </c>
      <c r="C43" s="2"/>
      <c r="D43" s="2"/>
      <c r="E43" s="2"/>
      <c r="F43" s="2"/>
      <c r="G43" s="2"/>
      <c r="H43" s="2"/>
      <c r="I43" s="2"/>
      <c r="K43" s="2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3">
      <c r="A44" t="s">
        <v>10</v>
      </c>
      <c r="B44" s="2" t="s">
        <v>39</v>
      </c>
      <c r="C44" s="2"/>
      <c r="D44" s="2"/>
      <c r="E44" s="2"/>
      <c r="F44" s="2"/>
      <c r="G44" s="2"/>
      <c r="H44" s="2"/>
      <c r="I44" s="2"/>
      <c r="K44" s="2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3">
      <c r="A45" t="s">
        <v>2</v>
      </c>
      <c r="B45" s="2" t="s">
        <v>28</v>
      </c>
      <c r="C45" s="2"/>
      <c r="D45" s="2"/>
      <c r="E45" s="2"/>
      <c r="F45" s="2"/>
      <c r="G45" s="2"/>
      <c r="H45" s="2"/>
      <c r="I45" s="2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3">
      <c r="A46" t="s">
        <v>2</v>
      </c>
      <c r="B46" s="2" t="s">
        <v>88</v>
      </c>
      <c r="C46" s="2"/>
      <c r="D46" s="2"/>
      <c r="E46" s="2"/>
      <c r="F46" s="2"/>
      <c r="G46" s="2"/>
      <c r="H46" s="2"/>
      <c r="I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3">
      <c r="A47" t="s">
        <v>10</v>
      </c>
      <c r="B47" s="2" t="s">
        <v>88</v>
      </c>
      <c r="C47" s="2"/>
      <c r="D47" s="2"/>
      <c r="E47" s="2"/>
      <c r="F47" s="2"/>
      <c r="G47" s="2"/>
      <c r="H47" s="2"/>
      <c r="I47" s="2"/>
      <c r="K47" s="2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3">
      <c r="A48" t="s">
        <v>2</v>
      </c>
      <c r="B48" s="2" t="s">
        <v>91</v>
      </c>
      <c r="C48" s="2"/>
      <c r="D48" s="2"/>
      <c r="E48" s="2"/>
      <c r="F48" s="2"/>
      <c r="G48" s="2"/>
      <c r="H48" s="2"/>
      <c r="I48" s="2"/>
      <c r="K48" s="2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3">
      <c r="A49" t="s">
        <v>526</v>
      </c>
      <c r="B49" t="s">
        <v>547</v>
      </c>
      <c r="C49" s="2"/>
      <c r="D49" s="2"/>
      <c r="E49" s="2"/>
      <c r="F49" s="2"/>
      <c r="G49" s="2"/>
      <c r="H49" s="2"/>
      <c r="I49" s="2"/>
      <c r="K49" s="2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3">
      <c r="A50" t="s">
        <v>10</v>
      </c>
      <c r="B50" s="2" t="s">
        <v>92</v>
      </c>
      <c r="C50" s="2"/>
      <c r="D50" s="2"/>
      <c r="E50" s="2"/>
      <c r="F50" s="2"/>
      <c r="G50" s="2"/>
      <c r="H50" s="2"/>
      <c r="I50" s="2"/>
      <c r="K50" s="2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3">
      <c r="A51" t="s">
        <v>10</v>
      </c>
      <c r="B51" s="2" t="s">
        <v>94</v>
      </c>
      <c r="C51" s="2"/>
      <c r="D51" s="2"/>
      <c r="E51" s="2"/>
      <c r="F51" s="2"/>
      <c r="G51" s="2"/>
      <c r="H51" s="2"/>
      <c r="I51" s="2"/>
      <c r="K51" s="2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3">
      <c r="A52" t="s">
        <v>2</v>
      </c>
      <c r="B52" s="2" t="s">
        <v>94</v>
      </c>
      <c r="C52" s="2"/>
      <c r="D52" s="2"/>
      <c r="E52" s="2"/>
      <c r="F52" s="2"/>
      <c r="G52" s="2"/>
      <c r="H52" s="2"/>
      <c r="I52" s="2"/>
      <c r="K52" s="2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3">
      <c r="A53" t="s">
        <v>526</v>
      </c>
      <c r="B53" t="s">
        <v>549</v>
      </c>
      <c r="C53" s="2"/>
      <c r="D53" s="2"/>
      <c r="E53" s="2"/>
      <c r="F53" s="2"/>
      <c r="G53" s="2"/>
      <c r="H53" s="2"/>
      <c r="I53" s="2"/>
      <c r="K53" s="2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3">
      <c r="A54" t="s">
        <v>10</v>
      </c>
      <c r="B54" s="2" t="s">
        <v>22</v>
      </c>
      <c r="C54" s="2"/>
      <c r="D54" s="2"/>
      <c r="E54" s="2"/>
      <c r="F54" s="2"/>
      <c r="G54" s="2"/>
      <c r="H54" s="2"/>
      <c r="I54" s="2"/>
      <c r="K54" s="2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3">
      <c r="A55" t="s">
        <v>2</v>
      </c>
      <c r="B55" s="2" t="s">
        <v>22</v>
      </c>
      <c r="C55" s="2"/>
      <c r="D55" s="2"/>
      <c r="E55" s="2"/>
      <c r="F55" s="2"/>
      <c r="G55" s="2"/>
      <c r="H55" s="2"/>
      <c r="I55" s="2"/>
      <c r="K55" s="2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3">
      <c r="A56" t="s">
        <v>2</v>
      </c>
      <c r="B56" s="2" t="s">
        <v>96</v>
      </c>
      <c r="C56" s="2"/>
      <c r="D56" s="2"/>
      <c r="E56" s="2"/>
      <c r="F56" s="2"/>
      <c r="G56" s="2"/>
      <c r="H56" s="2"/>
      <c r="I56" s="2"/>
      <c r="K56" s="2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3">
      <c r="A57" t="s">
        <v>10</v>
      </c>
      <c r="B57" s="2" t="s">
        <v>96</v>
      </c>
      <c r="C57" s="2"/>
      <c r="D57" s="2"/>
      <c r="E57" s="2"/>
      <c r="F57" s="2"/>
      <c r="G57" s="2"/>
      <c r="H57" s="2"/>
      <c r="I57" s="2"/>
      <c r="K57" s="2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3">
      <c r="A58" t="s">
        <v>2</v>
      </c>
      <c r="B58" s="2" t="s">
        <v>96</v>
      </c>
      <c r="C58" s="2"/>
      <c r="D58" s="2"/>
      <c r="E58" s="2"/>
      <c r="F58" s="2"/>
      <c r="G58" s="2"/>
      <c r="H58" s="2"/>
      <c r="I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3">
      <c r="A59" t="s">
        <v>2</v>
      </c>
      <c r="B59" s="2" t="s">
        <v>37</v>
      </c>
      <c r="C59" s="2"/>
      <c r="D59" s="2"/>
      <c r="E59" s="2"/>
      <c r="F59" s="2"/>
      <c r="G59" s="2"/>
      <c r="H59" s="2"/>
      <c r="I59" s="2"/>
      <c r="K59" s="2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3">
      <c r="A60" t="s">
        <v>2</v>
      </c>
      <c r="B60" s="2" t="s">
        <v>37</v>
      </c>
      <c r="C60" s="2"/>
      <c r="D60" s="2"/>
      <c r="E60" s="2"/>
      <c r="F60" s="2"/>
      <c r="G60" s="2"/>
      <c r="H60" s="2"/>
      <c r="I60" s="2"/>
      <c r="K60" s="2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3">
      <c r="A61" t="s">
        <v>10</v>
      </c>
      <c r="B61" s="2" t="s">
        <v>37</v>
      </c>
      <c r="C61" s="2"/>
      <c r="D61" s="2"/>
      <c r="E61" s="2"/>
      <c r="F61" s="2"/>
      <c r="G61" s="2"/>
      <c r="H61" s="2"/>
      <c r="I61" s="2"/>
      <c r="K61" s="2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3">
      <c r="A62" t="s">
        <v>2</v>
      </c>
      <c r="B62" s="2" t="s">
        <v>31</v>
      </c>
      <c r="C62" s="2"/>
      <c r="D62" s="2"/>
      <c r="E62" s="2"/>
      <c r="F62" s="2"/>
      <c r="G62" s="2"/>
      <c r="H62" s="2"/>
      <c r="I62" s="2"/>
      <c r="K62" s="2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3">
      <c r="A63" t="s">
        <v>2</v>
      </c>
      <c r="B63" s="2" t="s">
        <v>97</v>
      </c>
      <c r="C63" s="2"/>
      <c r="D63" s="2"/>
      <c r="E63" s="2"/>
      <c r="F63" s="2"/>
      <c r="G63" s="2"/>
      <c r="H63" s="2"/>
      <c r="I63" s="2"/>
      <c r="K63" s="2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3">
      <c r="A64" t="s">
        <v>2</v>
      </c>
      <c r="B64" s="2" t="s">
        <v>100</v>
      </c>
      <c r="C64" s="2"/>
      <c r="D64" s="2"/>
      <c r="E64" s="2"/>
      <c r="F64" s="2"/>
      <c r="G64" s="2"/>
      <c r="H64" s="2"/>
      <c r="I64" s="2"/>
      <c r="K64" s="2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3">
      <c r="A65" t="s">
        <v>10</v>
      </c>
      <c r="B65" s="2" t="s">
        <v>100</v>
      </c>
      <c r="C65" s="2"/>
      <c r="D65" s="2"/>
      <c r="E65" s="2"/>
      <c r="F65" s="2"/>
      <c r="G65" s="2"/>
      <c r="H65" s="2"/>
      <c r="I65" s="2"/>
      <c r="K65" s="2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3">
      <c r="A66" t="s">
        <v>526</v>
      </c>
      <c r="B66" t="s">
        <v>539</v>
      </c>
      <c r="C66" s="2"/>
      <c r="D66" s="2"/>
      <c r="E66" s="2"/>
      <c r="F66" s="2"/>
      <c r="G66" s="2"/>
      <c r="H66" s="2"/>
      <c r="I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3">
      <c r="A67" t="s">
        <v>2</v>
      </c>
      <c r="B67" s="2" t="s">
        <v>102</v>
      </c>
      <c r="C67" s="2"/>
      <c r="D67" s="2"/>
      <c r="E67" s="2"/>
      <c r="F67" s="2"/>
      <c r="G67" s="2"/>
      <c r="H67" s="2"/>
      <c r="I67" s="2"/>
      <c r="K67" s="2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3">
      <c r="A68" t="s">
        <v>10</v>
      </c>
      <c r="B68" s="2" t="s">
        <v>102</v>
      </c>
      <c r="C68" s="2"/>
      <c r="D68" s="2"/>
      <c r="E68" s="2"/>
      <c r="F68" s="2"/>
      <c r="G68" s="2"/>
      <c r="H68" s="2"/>
      <c r="I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3">
      <c r="A69" t="s">
        <v>2</v>
      </c>
      <c r="B69" s="2" t="s">
        <v>102</v>
      </c>
      <c r="C69" s="2"/>
      <c r="D69" s="2"/>
      <c r="E69" s="2"/>
      <c r="F69" s="2"/>
      <c r="G69" s="2"/>
      <c r="H69" s="2"/>
      <c r="I69" s="2"/>
      <c r="K69" s="2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3">
      <c r="A70" t="s">
        <v>10</v>
      </c>
      <c r="B70" s="2" t="s">
        <v>102</v>
      </c>
      <c r="C70" s="2"/>
      <c r="D70" s="2"/>
      <c r="E70" s="2"/>
      <c r="F70" s="2"/>
      <c r="G70" s="2"/>
      <c r="H70" s="2"/>
      <c r="I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3">
      <c r="A71" t="s">
        <v>526</v>
      </c>
      <c r="B71" t="s">
        <v>532</v>
      </c>
      <c r="C71" s="2"/>
      <c r="D71" s="2"/>
      <c r="E71" s="2"/>
      <c r="F71" s="2"/>
      <c r="G71" s="2"/>
      <c r="H71" s="2"/>
      <c r="I71" s="2"/>
      <c r="K71" s="2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3">
      <c r="A72" t="s">
        <v>526</v>
      </c>
      <c r="B72" t="s">
        <v>532</v>
      </c>
      <c r="C72" s="2"/>
      <c r="D72" s="2"/>
      <c r="E72" s="2"/>
      <c r="F72" s="2"/>
      <c r="G72" s="2"/>
      <c r="H72" s="2"/>
      <c r="I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3">
      <c r="A73" t="s">
        <v>2</v>
      </c>
      <c r="B73" s="2" t="s">
        <v>104</v>
      </c>
      <c r="C73" s="2"/>
      <c r="D73" s="2"/>
      <c r="E73" s="2"/>
      <c r="F73" s="2"/>
      <c r="G73" s="2"/>
      <c r="H73" s="2"/>
      <c r="I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3">
      <c r="A74" t="s">
        <v>10</v>
      </c>
      <c r="B74" s="2" t="s">
        <v>104</v>
      </c>
      <c r="C74" s="2"/>
      <c r="D74" s="2"/>
      <c r="E74" s="2"/>
      <c r="F74" s="2"/>
      <c r="G74" s="2"/>
      <c r="H74" s="2"/>
      <c r="I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3">
      <c r="A75" t="s">
        <v>2</v>
      </c>
      <c r="B75" s="2" t="s">
        <v>38</v>
      </c>
      <c r="C75" s="2"/>
      <c r="D75" s="2"/>
      <c r="E75" s="2"/>
      <c r="F75" s="2"/>
      <c r="G75" s="2"/>
      <c r="H75" s="2"/>
      <c r="I75" s="2"/>
      <c r="K75" s="2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3">
      <c r="A76" t="s">
        <v>10</v>
      </c>
      <c r="B76" s="2" t="s">
        <v>38</v>
      </c>
      <c r="C76" s="2"/>
      <c r="D76" s="2"/>
      <c r="E76" s="2"/>
      <c r="F76" s="2"/>
      <c r="G76" s="2"/>
      <c r="H76" s="2"/>
      <c r="I76" s="2"/>
      <c r="K76" s="2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3">
      <c r="A77" t="s">
        <v>10</v>
      </c>
      <c r="B77" s="2" t="s">
        <v>106</v>
      </c>
      <c r="C77" s="2"/>
      <c r="D77" s="2"/>
      <c r="E77" s="2"/>
      <c r="F77" s="2"/>
      <c r="G77" s="2"/>
      <c r="H77" s="2"/>
      <c r="I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3">
      <c r="A78" t="s">
        <v>10</v>
      </c>
      <c r="B78" s="2" t="s">
        <v>106</v>
      </c>
      <c r="C78" s="2"/>
      <c r="D78" s="2"/>
      <c r="E78" s="2"/>
      <c r="F78" s="2"/>
      <c r="G78" s="2"/>
      <c r="H78" s="2"/>
      <c r="I78" s="2"/>
      <c r="K78" s="2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3">
      <c r="A79" t="s">
        <v>2</v>
      </c>
      <c r="B79" s="2" t="s">
        <v>106</v>
      </c>
      <c r="C79" s="2"/>
      <c r="D79" s="2"/>
      <c r="E79" s="2"/>
      <c r="F79" s="2"/>
      <c r="G79" s="2"/>
      <c r="H79" s="2"/>
      <c r="I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3">
      <c r="A80" t="s">
        <v>10</v>
      </c>
      <c r="B80" s="2" t="s">
        <v>109</v>
      </c>
      <c r="C80" s="2"/>
      <c r="D80" s="2"/>
      <c r="E80" s="2"/>
      <c r="F80" s="2"/>
      <c r="G80" s="2"/>
      <c r="H80" s="2"/>
      <c r="I80" s="2"/>
      <c r="K80" s="2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3">
      <c r="A81" t="s">
        <v>526</v>
      </c>
      <c r="B81" t="s">
        <v>542</v>
      </c>
      <c r="C81" s="2"/>
      <c r="D81" s="2"/>
      <c r="E81" s="2"/>
      <c r="F81" s="2"/>
      <c r="G81" s="2"/>
      <c r="H81" s="2"/>
      <c r="I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3">
      <c r="A82" t="s">
        <v>2</v>
      </c>
      <c r="B82" s="2" t="s">
        <v>110</v>
      </c>
      <c r="C82" s="2"/>
      <c r="D82" s="2"/>
      <c r="E82" s="2"/>
      <c r="F82" s="2"/>
      <c r="G82" s="2"/>
      <c r="H82" s="2"/>
      <c r="I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3">
      <c r="A83" t="s">
        <v>10</v>
      </c>
      <c r="B83" s="2" t="s">
        <v>110</v>
      </c>
      <c r="C83" s="2"/>
      <c r="D83" s="2"/>
      <c r="E83" s="2"/>
      <c r="F83" s="2"/>
      <c r="G83" s="2"/>
      <c r="H83" s="2"/>
      <c r="I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3">
      <c r="A84" t="s">
        <v>2</v>
      </c>
      <c r="B84" s="2" t="s">
        <v>29</v>
      </c>
      <c r="C84" s="2"/>
      <c r="D84" s="2"/>
      <c r="E84" s="2"/>
      <c r="F84" s="2"/>
      <c r="G84" s="2"/>
      <c r="H84" s="2"/>
      <c r="I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3">
      <c r="A85" t="s">
        <v>10</v>
      </c>
      <c r="B85" s="2" t="s">
        <v>29</v>
      </c>
      <c r="C85" s="2"/>
      <c r="D85" s="2"/>
      <c r="E85" s="2"/>
      <c r="F85" s="2"/>
      <c r="G85" s="2"/>
      <c r="H85" s="2"/>
      <c r="I85" s="2"/>
      <c r="K85" s="2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3">
      <c r="A86" t="s">
        <v>2</v>
      </c>
      <c r="B86" s="2" t="s">
        <v>111</v>
      </c>
      <c r="C86" s="2"/>
      <c r="D86" s="2"/>
      <c r="E86" s="2"/>
      <c r="F86" s="2"/>
      <c r="G86" s="2"/>
      <c r="H86" s="2"/>
      <c r="I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3">
      <c r="A87" t="s">
        <v>10</v>
      </c>
      <c r="B87" s="2" t="s">
        <v>112</v>
      </c>
      <c r="C87" s="2"/>
      <c r="D87" s="2"/>
      <c r="E87" s="2"/>
      <c r="F87" s="2"/>
      <c r="G87" s="2"/>
      <c r="H87" s="2"/>
      <c r="I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3">
      <c r="A88" t="s">
        <v>2</v>
      </c>
      <c r="B88" s="2" t="s">
        <v>115</v>
      </c>
      <c r="C88" s="2"/>
      <c r="D88" s="2"/>
      <c r="E88" s="2"/>
      <c r="F88" s="2"/>
      <c r="G88" s="2"/>
      <c r="H88" s="2"/>
      <c r="I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3">
      <c r="A89" t="s">
        <v>10</v>
      </c>
      <c r="B89" s="2" t="s">
        <v>115</v>
      </c>
      <c r="C89" s="2"/>
      <c r="D89" s="2"/>
      <c r="E89" s="2"/>
      <c r="F89" s="2"/>
      <c r="G89" s="2"/>
      <c r="H89" s="2"/>
      <c r="I89" s="2"/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3">
      <c r="A90" t="s">
        <v>2</v>
      </c>
      <c r="B90" s="2" t="s">
        <v>115</v>
      </c>
      <c r="C90" s="2"/>
      <c r="D90" s="2"/>
      <c r="E90" s="2"/>
      <c r="F90" s="2"/>
      <c r="G90" s="2"/>
      <c r="H90" s="2"/>
      <c r="I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3">
      <c r="A91" t="s">
        <v>2</v>
      </c>
      <c r="B91" s="2" t="s">
        <v>120</v>
      </c>
      <c r="C91" s="2"/>
      <c r="D91" s="2"/>
      <c r="E91" s="2"/>
      <c r="F91" s="2"/>
      <c r="G91" s="2"/>
      <c r="H91" s="2"/>
      <c r="I91" s="2"/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3">
      <c r="A92" t="s">
        <v>10</v>
      </c>
      <c r="B92" s="2" t="s">
        <v>120</v>
      </c>
      <c r="C92" s="2"/>
      <c r="D92" s="2"/>
      <c r="E92" s="2"/>
      <c r="F92" s="2"/>
      <c r="G92" s="2"/>
      <c r="H92" s="2"/>
      <c r="I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3">
      <c r="A93" t="s">
        <v>2</v>
      </c>
      <c r="B93" s="2" t="s">
        <v>120</v>
      </c>
      <c r="C93" s="2"/>
      <c r="D93" s="2"/>
      <c r="E93" s="2"/>
      <c r="F93" s="2"/>
      <c r="G93" s="2"/>
      <c r="H93" s="2"/>
      <c r="I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3">
      <c r="A94" t="s">
        <v>526</v>
      </c>
      <c r="B94" t="s">
        <v>545</v>
      </c>
      <c r="C94" s="2"/>
      <c r="D94" s="2"/>
      <c r="E94" s="2"/>
      <c r="F94" s="2"/>
      <c r="G94" s="2"/>
      <c r="H94" s="2"/>
      <c r="I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3">
      <c r="A95" t="s">
        <v>2</v>
      </c>
      <c r="B95" s="2" t="s">
        <v>121</v>
      </c>
      <c r="C95" s="2"/>
      <c r="D95" s="2"/>
      <c r="E95" s="2"/>
      <c r="F95" s="2"/>
      <c r="G95" s="2"/>
      <c r="H95" s="2"/>
      <c r="I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3">
      <c r="A96" t="s">
        <v>10</v>
      </c>
      <c r="B96" s="2" t="s">
        <v>121</v>
      </c>
      <c r="C96" s="2"/>
      <c r="D96" s="2"/>
      <c r="E96" s="2"/>
      <c r="F96" s="2"/>
      <c r="G96" s="2"/>
      <c r="H96" s="2"/>
      <c r="I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3">
      <c r="A97" t="s">
        <v>2</v>
      </c>
      <c r="B97" s="2" t="s">
        <v>130</v>
      </c>
      <c r="C97" s="2"/>
      <c r="D97" s="2"/>
      <c r="E97" s="2"/>
      <c r="F97" s="2"/>
      <c r="G97" s="2"/>
      <c r="H97" s="2"/>
      <c r="I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3">
      <c r="A98" t="s">
        <v>10</v>
      </c>
      <c r="B98" s="2" t="s">
        <v>130</v>
      </c>
      <c r="C98" s="2"/>
      <c r="D98" s="2"/>
      <c r="E98" s="2"/>
      <c r="F98" s="2"/>
      <c r="G98" s="2"/>
      <c r="H98" s="2"/>
      <c r="I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3">
      <c r="A99" t="s">
        <v>2</v>
      </c>
      <c r="B99" s="2" t="s">
        <v>131</v>
      </c>
      <c r="C99" s="2"/>
      <c r="D99" s="2"/>
      <c r="E99" s="2"/>
      <c r="F99" s="2"/>
      <c r="G99" s="2"/>
      <c r="H99" s="2"/>
      <c r="I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3">
      <c r="A100" t="s">
        <v>10</v>
      </c>
      <c r="B100" s="2" t="s">
        <v>131</v>
      </c>
      <c r="C100" s="2"/>
      <c r="D100" s="2"/>
      <c r="E100" s="2"/>
      <c r="F100" s="2"/>
      <c r="G100" s="2"/>
      <c r="H100" s="2"/>
      <c r="I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3">
      <c r="A101" t="s">
        <v>2</v>
      </c>
      <c r="B101" s="2" t="s">
        <v>137</v>
      </c>
      <c r="C101" s="2"/>
      <c r="D101" s="2"/>
      <c r="E101" s="2"/>
      <c r="F101" s="2"/>
      <c r="G101" s="2"/>
      <c r="H101" s="2"/>
      <c r="I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3">
      <c r="A102" t="s">
        <v>2</v>
      </c>
      <c r="B102" s="2" t="s">
        <v>138</v>
      </c>
      <c r="C102" s="2"/>
      <c r="D102" s="2"/>
      <c r="E102" s="2"/>
      <c r="F102" s="2"/>
      <c r="G102" s="2"/>
      <c r="H102" s="2"/>
      <c r="I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3">
      <c r="A103" t="s">
        <v>526</v>
      </c>
      <c r="B103" t="s">
        <v>531</v>
      </c>
      <c r="C103" s="2"/>
      <c r="D103" s="2"/>
      <c r="E103" s="2"/>
      <c r="F103" s="2"/>
      <c r="G103" s="2"/>
      <c r="H103" s="2"/>
      <c r="I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3">
      <c r="A104" t="s">
        <v>526</v>
      </c>
      <c r="B104" t="s">
        <v>531</v>
      </c>
      <c r="C104" s="2"/>
      <c r="D104" s="2"/>
      <c r="E104" s="2"/>
      <c r="F104" s="2"/>
      <c r="G104" s="2"/>
      <c r="H104" s="2"/>
      <c r="I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3">
      <c r="A105" t="s">
        <v>2</v>
      </c>
      <c r="B105" s="2" t="s">
        <v>139</v>
      </c>
      <c r="C105" s="2"/>
      <c r="D105" s="2"/>
      <c r="E105" s="2"/>
      <c r="F105" s="2"/>
      <c r="G105" s="2"/>
      <c r="H105" s="2"/>
      <c r="I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3">
      <c r="A106" t="s">
        <v>10</v>
      </c>
      <c r="B106" s="2" t="s">
        <v>141</v>
      </c>
      <c r="C106" s="2"/>
      <c r="D106" s="2"/>
      <c r="E106" s="2"/>
      <c r="F106" s="2"/>
      <c r="G106" s="2"/>
      <c r="H106" s="2"/>
      <c r="I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t="s">
        <v>2</v>
      </c>
      <c r="B107" s="2" t="s">
        <v>141</v>
      </c>
      <c r="C107" s="2"/>
      <c r="D107" s="2"/>
      <c r="E107" s="2"/>
      <c r="F107" s="2"/>
      <c r="G107" s="2"/>
      <c r="H107" s="2"/>
      <c r="I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3">
      <c r="A108" t="s">
        <v>2</v>
      </c>
      <c r="B108" s="2" t="s">
        <v>142</v>
      </c>
      <c r="C108" s="2"/>
      <c r="D108" s="2"/>
      <c r="E108" s="2"/>
      <c r="F108" s="2"/>
      <c r="G108" s="2"/>
      <c r="H108" s="2"/>
      <c r="I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3">
      <c r="A109" t="s">
        <v>526</v>
      </c>
      <c r="B109" t="s">
        <v>551</v>
      </c>
      <c r="C109" s="2"/>
      <c r="D109" s="2"/>
      <c r="E109" s="2"/>
      <c r="F109" s="2"/>
      <c r="G109" s="2"/>
      <c r="H109" s="2"/>
      <c r="I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3">
      <c r="A110" t="s">
        <v>2</v>
      </c>
      <c r="B110" s="2" t="s">
        <v>143</v>
      </c>
      <c r="C110" s="2"/>
      <c r="D110" s="2"/>
      <c r="E110" s="2"/>
      <c r="F110" s="2"/>
      <c r="G110" s="2"/>
      <c r="H110" s="2"/>
      <c r="I110" s="2"/>
      <c r="K110" s="2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3">
      <c r="A111" t="s">
        <v>2</v>
      </c>
      <c r="B111" s="2" t="s">
        <v>147</v>
      </c>
      <c r="C111" s="2"/>
      <c r="D111" s="2"/>
      <c r="E111" s="2"/>
      <c r="F111" s="2"/>
      <c r="G111" s="2"/>
      <c r="H111" s="2"/>
      <c r="I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3">
      <c r="A112" t="s">
        <v>526</v>
      </c>
      <c r="B112" t="s">
        <v>537</v>
      </c>
      <c r="C112" s="2"/>
      <c r="D112" s="2"/>
      <c r="E112" s="2"/>
      <c r="F112" s="2"/>
      <c r="G112" s="2"/>
      <c r="H112" s="2"/>
      <c r="I112" s="2"/>
      <c r="K112" s="2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3">
      <c r="A113" t="s">
        <v>10</v>
      </c>
      <c r="B113" s="2" t="s">
        <v>152</v>
      </c>
      <c r="C113" s="2"/>
      <c r="D113" s="2"/>
      <c r="E113" s="2"/>
      <c r="F113" s="2"/>
      <c r="G113" s="2"/>
      <c r="H113" s="2"/>
      <c r="I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3">
      <c r="A114" t="s">
        <v>2</v>
      </c>
      <c r="B114" s="2" t="s">
        <v>153</v>
      </c>
      <c r="C114" s="2"/>
      <c r="D114" s="2"/>
      <c r="E114" s="2"/>
      <c r="F114" s="2"/>
      <c r="G114" s="2"/>
      <c r="H114" s="2"/>
      <c r="I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3">
      <c r="A115" t="s">
        <v>526</v>
      </c>
      <c r="B115" t="s">
        <v>543</v>
      </c>
      <c r="C115" s="2"/>
      <c r="D115" s="2"/>
      <c r="E115" s="2"/>
      <c r="F115" s="2"/>
      <c r="G115" s="2"/>
      <c r="H115" s="2"/>
      <c r="I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3">
      <c r="A116" t="s">
        <v>2</v>
      </c>
      <c r="B116" s="2" t="s">
        <v>154</v>
      </c>
      <c r="C116" s="2"/>
      <c r="D116" s="2"/>
      <c r="E116" s="2"/>
      <c r="F116" s="2"/>
      <c r="G116" s="2"/>
      <c r="H116" s="2"/>
      <c r="I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3">
      <c r="A117" t="s">
        <v>2</v>
      </c>
      <c r="B117" s="2" t="s">
        <v>154</v>
      </c>
      <c r="C117" s="2"/>
      <c r="D117" s="2"/>
      <c r="E117" s="2"/>
      <c r="F117" s="2"/>
      <c r="G117" s="2"/>
      <c r="H117" s="2"/>
      <c r="I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3">
      <c r="A118" t="s">
        <v>2</v>
      </c>
      <c r="B118" s="2" t="s">
        <v>154</v>
      </c>
      <c r="C118" s="2"/>
      <c r="D118" s="2"/>
      <c r="E118" s="2"/>
      <c r="F118" s="2"/>
      <c r="G118" s="2"/>
      <c r="H118" s="2"/>
      <c r="I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3">
      <c r="A119" t="s">
        <v>526</v>
      </c>
      <c r="B119" t="s">
        <v>533</v>
      </c>
      <c r="C119" s="2"/>
      <c r="D119" s="2"/>
      <c r="E119" s="2"/>
      <c r="F119" s="2"/>
      <c r="G119" s="2"/>
      <c r="H119" s="2"/>
      <c r="I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3">
      <c r="A120" t="s">
        <v>10</v>
      </c>
      <c r="B120" s="2" t="s">
        <v>34</v>
      </c>
      <c r="C120" s="2"/>
      <c r="D120" s="2"/>
      <c r="E120" s="2"/>
      <c r="F120" s="2"/>
      <c r="G120" s="2"/>
      <c r="H120" s="2"/>
      <c r="I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3">
      <c r="A121" t="s">
        <v>10</v>
      </c>
      <c r="B121" s="2" t="s">
        <v>34</v>
      </c>
      <c r="C121" s="2"/>
      <c r="D121" s="2"/>
      <c r="E121" s="2"/>
      <c r="F121" s="2"/>
      <c r="G121" s="2"/>
      <c r="H121" s="2"/>
      <c r="I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3">
      <c r="A122" t="s">
        <v>2</v>
      </c>
      <c r="B122" s="2" t="s">
        <v>34</v>
      </c>
      <c r="C122" s="2"/>
      <c r="D122" s="2"/>
      <c r="E122" s="2"/>
      <c r="F122" s="2"/>
      <c r="G122" s="2"/>
      <c r="H122" s="2"/>
      <c r="I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3">
      <c r="A123" t="s">
        <v>526</v>
      </c>
      <c r="B123" t="s">
        <v>540</v>
      </c>
      <c r="C123" s="2"/>
      <c r="D123" s="2"/>
      <c r="E123" s="2"/>
      <c r="F123" s="2"/>
      <c r="G123" s="2"/>
      <c r="H123" s="2"/>
      <c r="I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3">
      <c r="A124" t="s">
        <v>526</v>
      </c>
      <c r="B124" t="s">
        <v>540</v>
      </c>
      <c r="C124" s="2"/>
      <c r="D124" s="2"/>
      <c r="E124" s="2"/>
      <c r="F124" s="2"/>
      <c r="G124" s="2"/>
      <c r="H124" s="2"/>
      <c r="I124" s="2"/>
      <c r="K124" s="2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3">
      <c r="A125" t="s">
        <v>526</v>
      </c>
      <c r="B125" t="s">
        <v>540</v>
      </c>
      <c r="C125" s="2"/>
      <c r="D125" s="2"/>
      <c r="E125" s="2"/>
      <c r="F125" s="2"/>
      <c r="G125" s="2"/>
      <c r="H125" s="2"/>
      <c r="I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3">
      <c r="A126" t="s">
        <v>526</v>
      </c>
      <c r="B126" t="s">
        <v>540</v>
      </c>
      <c r="C126" s="2"/>
      <c r="D126" s="2"/>
      <c r="E126" s="2"/>
      <c r="F126" s="2"/>
      <c r="G126" s="2"/>
      <c r="H126" s="2"/>
      <c r="I126" s="2"/>
      <c r="K126" s="2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3">
      <c r="A127" t="s">
        <v>10</v>
      </c>
      <c r="B127" s="2" t="s">
        <v>158</v>
      </c>
      <c r="C127" s="2"/>
      <c r="D127" s="2"/>
      <c r="E127" s="2"/>
      <c r="F127" s="2"/>
      <c r="G127" s="2"/>
      <c r="H127" s="2"/>
      <c r="I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3">
      <c r="A128" t="s">
        <v>2</v>
      </c>
      <c r="B128" s="2" t="s">
        <v>158</v>
      </c>
      <c r="C128" s="2"/>
      <c r="D128" s="2"/>
      <c r="E128" s="2"/>
      <c r="F128" s="2"/>
      <c r="G128" s="2"/>
      <c r="H128" s="2"/>
      <c r="I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3">
      <c r="A129" t="s">
        <v>2</v>
      </c>
      <c r="B129" s="2" t="s">
        <v>158</v>
      </c>
      <c r="C129" s="2"/>
      <c r="D129" s="2"/>
      <c r="E129" s="2"/>
      <c r="F129" s="2"/>
      <c r="G129" s="2"/>
      <c r="H129" s="2"/>
      <c r="I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3">
      <c r="A130" t="s">
        <v>2</v>
      </c>
      <c r="B130" s="2" t="s">
        <v>27</v>
      </c>
      <c r="C130" s="2"/>
      <c r="D130" s="2"/>
      <c r="E130" s="2"/>
      <c r="F130" s="2"/>
      <c r="G130" s="2"/>
      <c r="H130" s="2"/>
      <c r="I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3">
      <c r="A131" t="s">
        <v>10</v>
      </c>
      <c r="B131" s="2" t="s">
        <v>27</v>
      </c>
      <c r="C131" s="2"/>
      <c r="D131" s="2"/>
      <c r="E131" s="2"/>
      <c r="F131" s="2"/>
      <c r="G131" s="2"/>
      <c r="H131" s="2"/>
      <c r="I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3">
      <c r="A132" t="s">
        <v>2</v>
      </c>
      <c r="B132" s="2" t="s">
        <v>168</v>
      </c>
      <c r="C132" s="2"/>
      <c r="D132" s="2"/>
      <c r="E132" s="2"/>
      <c r="F132" s="2"/>
      <c r="G132" s="2"/>
      <c r="H132" s="2"/>
      <c r="I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3">
      <c r="A133" t="s">
        <v>2</v>
      </c>
      <c r="B133" s="2" t="s">
        <v>168</v>
      </c>
      <c r="C133" s="2"/>
      <c r="D133" s="2"/>
      <c r="E133" s="2"/>
      <c r="F133" s="2"/>
      <c r="G133" s="2"/>
      <c r="H133" s="2"/>
      <c r="I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3">
      <c r="A134" t="s">
        <v>10</v>
      </c>
      <c r="B134" s="2" t="s">
        <v>169</v>
      </c>
      <c r="C134" s="2"/>
      <c r="D134" s="2"/>
      <c r="E134" s="2"/>
      <c r="F134" s="2"/>
      <c r="G134" s="2"/>
      <c r="H134" s="2"/>
      <c r="I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3">
      <c r="A135" t="s">
        <v>2</v>
      </c>
      <c r="B135" s="2" t="s">
        <v>169</v>
      </c>
      <c r="C135" s="2"/>
      <c r="D135" s="2"/>
      <c r="E135" s="2"/>
      <c r="F135" s="2"/>
      <c r="G135" s="2"/>
      <c r="H135" s="2"/>
      <c r="I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3">
      <c r="A136" t="s">
        <v>2</v>
      </c>
      <c r="B136" s="2" t="s">
        <v>26</v>
      </c>
      <c r="C136" s="2"/>
      <c r="D136" s="2"/>
      <c r="E136" s="2"/>
      <c r="F136" s="2"/>
      <c r="G136" s="2"/>
      <c r="H136" s="2"/>
      <c r="I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3">
      <c r="A137" t="s">
        <v>10</v>
      </c>
      <c r="B137" s="2" t="s">
        <v>26</v>
      </c>
      <c r="C137" s="2"/>
      <c r="D137" s="2"/>
      <c r="E137" s="2"/>
      <c r="F137" s="2"/>
      <c r="G137" s="2"/>
      <c r="H137" s="2"/>
      <c r="I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3">
      <c r="A138" t="s">
        <v>2</v>
      </c>
      <c r="B138" s="2" t="s">
        <v>26</v>
      </c>
      <c r="C138" s="2"/>
      <c r="D138" s="2"/>
      <c r="E138" s="2"/>
      <c r="F138" s="2"/>
      <c r="G138" s="2"/>
      <c r="H138" s="2"/>
      <c r="I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3">
      <c r="A139" t="s">
        <v>10</v>
      </c>
      <c r="B139" s="2" t="s">
        <v>170</v>
      </c>
      <c r="C139" s="2"/>
      <c r="D139" s="2"/>
      <c r="E139" s="2"/>
      <c r="F139" s="2"/>
      <c r="G139" s="2"/>
      <c r="H139" s="2"/>
      <c r="I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3">
      <c r="A140" t="s">
        <v>2</v>
      </c>
      <c r="B140" s="2" t="s">
        <v>33</v>
      </c>
      <c r="C140" s="2"/>
      <c r="D140" s="2"/>
      <c r="E140" s="2"/>
      <c r="F140" s="2"/>
      <c r="G140" s="2"/>
      <c r="H140" s="2"/>
      <c r="I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3">
      <c r="A141" t="s">
        <v>10</v>
      </c>
      <c r="B141" s="2" t="s">
        <v>33</v>
      </c>
      <c r="C141" s="2"/>
      <c r="D141" s="2"/>
      <c r="E141" s="2"/>
      <c r="F141" s="2"/>
      <c r="G141" s="2"/>
      <c r="H141" s="2"/>
      <c r="I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3">
      <c r="A142" t="s">
        <v>526</v>
      </c>
      <c r="B142" t="s">
        <v>530</v>
      </c>
      <c r="C142" s="2"/>
      <c r="D142" s="2"/>
      <c r="E142" s="2"/>
      <c r="F142" s="2"/>
      <c r="G142" s="2"/>
      <c r="H142" s="2"/>
      <c r="I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3">
      <c r="A143" t="s">
        <v>526</v>
      </c>
      <c r="B143" t="s">
        <v>530</v>
      </c>
      <c r="C143" s="2"/>
      <c r="D143" s="2"/>
      <c r="E143" s="2"/>
      <c r="F143" s="2"/>
      <c r="G143" s="2"/>
      <c r="H143" s="2"/>
      <c r="I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3">
      <c r="A144" t="s">
        <v>2</v>
      </c>
      <c r="B144" s="2" t="s">
        <v>173</v>
      </c>
      <c r="C144" s="2"/>
      <c r="D144" s="2"/>
      <c r="E144" s="2"/>
      <c r="F144" s="2"/>
      <c r="G144" s="2"/>
      <c r="H144" s="2"/>
      <c r="I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3">
      <c r="A145" t="s">
        <v>10</v>
      </c>
      <c r="B145" s="2" t="s">
        <v>173</v>
      </c>
      <c r="C145" s="2"/>
      <c r="D145" s="2"/>
      <c r="E145" s="2"/>
      <c r="F145" s="2"/>
      <c r="G145" s="2"/>
      <c r="H145" s="2"/>
      <c r="I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3">
      <c r="A146" t="s">
        <v>10</v>
      </c>
      <c r="B146" s="2" t="s">
        <v>174</v>
      </c>
      <c r="C146" s="2"/>
      <c r="D146" s="2"/>
      <c r="E146" s="2"/>
      <c r="F146" s="2"/>
      <c r="G146" s="2"/>
      <c r="H146" s="2"/>
      <c r="I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3">
      <c r="A147" t="s">
        <v>2</v>
      </c>
      <c r="B147" s="2" t="s">
        <v>174</v>
      </c>
      <c r="C147" s="2"/>
      <c r="D147" s="2"/>
      <c r="E147" s="2"/>
      <c r="F147" s="2"/>
      <c r="G147" s="2"/>
      <c r="H147" s="2"/>
      <c r="I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3">
      <c r="A148" t="s">
        <v>526</v>
      </c>
      <c r="B148" t="s">
        <v>538</v>
      </c>
      <c r="C148" s="2"/>
      <c r="D148" s="2"/>
      <c r="E148" s="2"/>
      <c r="F148" s="2"/>
      <c r="G148" s="2"/>
      <c r="H148" s="2"/>
      <c r="I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3">
      <c r="A149" t="s">
        <v>2</v>
      </c>
      <c r="B149" s="2" t="s">
        <v>21</v>
      </c>
      <c r="C149" s="2"/>
      <c r="D149" s="2"/>
      <c r="E149" s="2"/>
      <c r="F149" s="2"/>
      <c r="G149" s="2"/>
      <c r="H149" s="2"/>
      <c r="I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3">
      <c r="A150" t="s">
        <v>10</v>
      </c>
      <c r="B150" s="2" t="s">
        <v>21</v>
      </c>
      <c r="C150" s="2"/>
      <c r="D150" s="2"/>
      <c r="E150" s="2"/>
      <c r="F150" s="2"/>
      <c r="G150" s="2"/>
      <c r="H150" s="2"/>
      <c r="I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3">
      <c r="A151" t="s">
        <v>10</v>
      </c>
      <c r="B151" s="2" t="s">
        <v>21</v>
      </c>
      <c r="C151" s="2"/>
      <c r="D151" s="2"/>
      <c r="E151" s="2"/>
      <c r="F151" s="2"/>
      <c r="G151" s="2"/>
      <c r="H151" s="2"/>
      <c r="I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3">
      <c r="A152" t="s">
        <v>2</v>
      </c>
      <c r="B152" s="2" t="s">
        <v>176</v>
      </c>
      <c r="C152" s="2"/>
      <c r="D152" s="2"/>
      <c r="E152" s="2"/>
      <c r="F152" s="2"/>
      <c r="G152" s="2"/>
      <c r="H152" s="2"/>
      <c r="I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3">
      <c r="A153" t="s">
        <v>526</v>
      </c>
      <c r="B153" t="s">
        <v>553</v>
      </c>
      <c r="C153" s="2"/>
      <c r="D153" s="2"/>
      <c r="E153" s="2"/>
      <c r="F153" s="2"/>
      <c r="G153" s="2"/>
      <c r="H153" s="2"/>
      <c r="I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3">
      <c r="A154" t="s">
        <v>2</v>
      </c>
      <c r="B154" s="2" t="s">
        <v>179</v>
      </c>
      <c r="C154" s="2"/>
      <c r="D154" s="2"/>
      <c r="E154" s="2"/>
      <c r="F154" s="2"/>
      <c r="G154" s="2"/>
      <c r="H154" s="2"/>
      <c r="I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3">
      <c r="A155" t="s">
        <v>2</v>
      </c>
      <c r="B155" s="2" t="s">
        <v>182</v>
      </c>
      <c r="C155" s="2"/>
      <c r="D155" s="2"/>
      <c r="E155" s="2"/>
      <c r="F155" s="2"/>
      <c r="G155" s="2"/>
      <c r="H155" s="2"/>
      <c r="I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3">
      <c r="A156" t="s">
        <v>526</v>
      </c>
      <c r="B156" t="s">
        <v>529</v>
      </c>
      <c r="C156" s="2"/>
      <c r="D156" s="2"/>
      <c r="E156" s="2"/>
      <c r="F156" s="2"/>
      <c r="G156" s="2"/>
      <c r="H156" s="2"/>
      <c r="I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3">
      <c r="A157" t="s">
        <v>526</v>
      </c>
      <c r="B157" t="s">
        <v>541</v>
      </c>
      <c r="C157" s="2"/>
      <c r="D157" s="2"/>
      <c r="E157" s="2"/>
      <c r="F157" s="2"/>
      <c r="G157" s="2"/>
      <c r="H157" s="2"/>
      <c r="I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3">
      <c r="A158" t="s">
        <v>2</v>
      </c>
      <c r="B158" s="2" t="s">
        <v>184</v>
      </c>
      <c r="C158" s="2"/>
      <c r="D158" s="2"/>
      <c r="E158" s="2"/>
      <c r="F158" s="2"/>
      <c r="G158" s="2"/>
      <c r="H158" s="2"/>
      <c r="I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3">
      <c r="A159" t="s">
        <v>10</v>
      </c>
      <c r="B159" s="2" t="s">
        <v>184</v>
      </c>
      <c r="C159" s="2"/>
      <c r="D159" s="2"/>
      <c r="E159" s="2"/>
      <c r="F159" s="2"/>
      <c r="G159" s="2"/>
      <c r="H159" s="2"/>
      <c r="I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3">
      <c r="A160" t="s">
        <v>526</v>
      </c>
      <c r="B160" t="s">
        <v>554</v>
      </c>
      <c r="C160" s="2"/>
      <c r="D160" s="2"/>
      <c r="E160" s="2"/>
      <c r="F160" s="2"/>
      <c r="G160" s="2"/>
      <c r="H160" s="2"/>
      <c r="I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2:41" x14ac:dyDescent="0.3">
      <c r="B161" s="2"/>
      <c r="C161" s="2"/>
      <c r="D161" s="2"/>
      <c r="E161" s="2"/>
      <c r="F161" s="2"/>
      <c r="G161" s="2"/>
      <c r="H161" s="2"/>
      <c r="I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2:41" x14ac:dyDescent="0.3">
      <c r="B162" s="2"/>
      <c r="C162" s="2"/>
      <c r="D162" s="2"/>
      <c r="E162" s="2"/>
      <c r="F162" s="2"/>
      <c r="G162" s="2"/>
      <c r="H162" s="2"/>
      <c r="I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2:41" x14ac:dyDescent="0.3">
      <c r="B163" s="2"/>
      <c r="C163" s="2"/>
      <c r="D163" s="2"/>
      <c r="E163" s="2"/>
      <c r="F163" s="2"/>
      <c r="G163" s="2"/>
      <c r="H163" s="2"/>
      <c r="I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2:41" x14ac:dyDescent="0.3">
      <c r="B164" s="2"/>
      <c r="C164" s="2"/>
      <c r="D164" s="2"/>
      <c r="E164" s="2"/>
      <c r="F164" s="2"/>
      <c r="G164" s="2"/>
      <c r="H164" s="2"/>
      <c r="I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2:41" x14ac:dyDescent="0.3">
      <c r="B165" s="2"/>
      <c r="C165" s="2"/>
      <c r="D165" s="2"/>
      <c r="E165" s="2"/>
      <c r="F165" s="2"/>
      <c r="G165" s="2"/>
      <c r="H165" s="2"/>
      <c r="I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2:41" x14ac:dyDescent="0.3">
      <c r="B166" s="2"/>
      <c r="C166" s="2"/>
      <c r="D166" s="2"/>
      <c r="E166" s="2"/>
      <c r="F166" s="2"/>
      <c r="G166" s="2"/>
      <c r="H166" s="2"/>
      <c r="I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2:41" x14ac:dyDescent="0.3">
      <c r="B167" s="2"/>
      <c r="C167" s="2"/>
      <c r="D167" s="2"/>
      <c r="E167" s="2"/>
      <c r="F167" s="2"/>
      <c r="G167" s="2"/>
      <c r="H167" s="2"/>
      <c r="I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2:41" x14ac:dyDescent="0.3">
      <c r="B168" s="2"/>
      <c r="C168" s="2"/>
      <c r="D168" s="2"/>
      <c r="E168" s="2"/>
      <c r="F168" s="2"/>
      <c r="G168" s="2"/>
      <c r="H168" s="2"/>
      <c r="I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2:41" x14ac:dyDescent="0.3">
      <c r="B169" s="2"/>
      <c r="C169" s="2"/>
      <c r="D169" s="2"/>
      <c r="E169" s="2"/>
      <c r="F169" s="2"/>
      <c r="G169" s="2"/>
      <c r="H169" s="2"/>
      <c r="I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2:41" x14ac:dyDescent="0.3">
      <c r="B170" s="2"/>
      <c r="C170" s="2"/>
      <c r="D170" s="2"/>
      <c r="E170" s="2"/>
      <c r="F170" s="2"/>
      <c r="G170" s="2"/>
      <c r="H170" s="2"/>
      <c r="I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2:41" x14ac:dyDescent="0.3">
      <c r="B171" s="2"/>
      <c r="C171" s="2"/>
      <c r="D171" s="2"/>
      <c r="E171" s="2"/>
      <c r="F171" s="2"/>
      <c r="G171" s="2"/>
      <c r="H171" s="2"/>
      <c r="I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2:41" x14ac:dyDescent="0.3">
      <c r="B172" s="2"/>
      <c r="C172" s="2"/>
      <c r="D172" s="2"/>
      <c r="E172" s="2"/>
      <c r="F172" s="2"/>
      <c r="G172" s="2"/>
      <c r="H172" s="2"/>
      <c r="I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2:41" x14ac:dyDescent="0.3">
      <c r="B173" s="2"/>
      <c r="C173" s="2"/>
      <c r="D173" s="2"/>
      <c r="E173" s="2"/>
      <c r="F173" s="2"/>
      <c r="G173" s="2"/>
      <c r="H173" s="2"/>
      <c r="I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2:41" x14ac:dyDescent="0.3">
      <c r="B174" s="2"/>
      <c r="C174" s="2"/>
      <c r="D174" s="2"/>
      <c r="E174" s="2"/>
      <c r="F174" s="2"/>
      <c r="G174" s="2"/>
      <c r="H174" s="2"/>
      <c r="I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2:41" x14ac:dyDescent="0.3">
      <c r="B175" s="2"/>
      <c r="C175" s="2"/>
      <c r="D175" s="2"/>
      <c r="E175" s="2"/>
      <c r="F175" s="2"/>
      <c r="G175" s="2"/>
      <c r="H175" s="2"/>
      <c r="I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2:41" x14ac:dyDescent="0.3">
      <c r="B176" s="2"/>
      <c r="C176" s="2"/>
      <c r="D176" s="2"/>
      <c r="E176" s="2"/>
      <c r="F176" s="2"/>
      <c r="G176" s="2"/>
      <c r="H176" s="2"/>
      <c r="I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2:41" x14ac:dyDescent="0.3">
      <c r="B177" s="2"/>
      <c r="C177" s="2"/>
      <c r="D177" s="2"/>
      <c r="E177" s="2"/>
      <c r="F177" s="2"/>
      <c r="G177" s="2"/>
      <c r="H177" s="2"/>
      <c r="I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2:41" x14ac:dyDescent="0.3">
      <c r="B178" s="2"/>
      <c r="C178" s="2"/>
      <c r="D178" s="2"/>
      <c r="E178" s="2"/>
      <c r="F178" s="2"/>
      <c r="G178" s="2"/>
      <c r="H178" s="2"/>
      <c r="I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2:41" x14ac:dyDescent="0.3">
      <c r="B179" s="2"/>
      <c r="C179" s="2"/>
      <c r="D179" s="2"/>
      <c r="E179" s="2"/>
      <c r="F179" s="2"/>
      <c r="G179" s="2"/>
      <c r="H179" s="2"/>
      <c r="I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2:41" x14ac:dyDescent="0.3">
      <c r="B180" s="2"/>
      <c r="C180" s="2"/>
      <c r="D180" s="2"/>
      <c r="E180" s="2"/>
      <c r="F180" s="2"/>
      <c r="G180" s="2"/>
      <c r="H180" s="2"/>
      <c r="I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2:41" x14ac:dyDescent="0.3">
      <c r="B181" s="2"/>
      <c r="C181" s="2"/>
      <c r="D181" s="2"/>
      <c r="E181" s="2"/>
      <c r="F181" s="2"/>
      <c r="G181" s="2"/>
      <c r="H181" s="2"/>
      <c r="I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2:41" x14ac:dyDescent="0.3">
      <c r="B182" s="2"/>
      <c r="C182" s="2"/>
      <c r="D182" s="2"/>
      <c r="E182" s="2"/>
      <c r="F182" s="2"/>
      <c r="G182" s="2"/>
      <c r="H182" s="2"/>
      <c r="I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2:41" x14ac:dyDescent="0.3">
      <c r="B183" s="2"/>
      <c r="C183" s="2"/>
      <c r="D183" s="2"/>
      <c r="E183" s="2"/>
      <c r="F183" s="2"/>
      <c r="G183" s="2"/>
      <c r="H183" s="2"/>
      <c r="I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2:41" x14ac:dyDescent="0.3">
      <c r="B184" s="2"/>
      <c r="C184" s="2"/>
      <c r="D184" s="2"/>
      <c r="E184" s="2"/>
      <c r="F184" s="2"/>
      <c r="G184" s="2"/>
      <c r="H184" s="2"/>
      <c r="I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2:41" x14ac:dyDescent="0.3">
      <c r="B185" s="2"/>
      <c r="C185" s="2"/>
      <c r="D185" s="2"/>
      <c r="E185" s="2"/>
      <c r="F185" s="2"/>
      <c r="G185" s="2"/>
      <c r="H185" s="2"/>
      <c r="I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2:41" x14ac:dyDescent="0.3">
      <c r="B186" s="2"/>
      <c r="C186" s="2"/>
      <c r="D186" s="2"/>
      <c r="E186" s="2"/>
      <c r="F186" s="2"/>
      <c r="G186" s="2"/>
      <c r="H186" s="2"/>
      <c r="I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2:41" x14ac:dyDescent="0.3">
      <c r="B187" s="2"/>
      <c r="C187" s="2"/>
      <c r="D187" s="2"/>
      <c r="E187" s="2"/>
      <c r="F187" s="2"/>
      <c r="G187" s="2"/>
      <c r="H187" s="2"/>
      <c r="I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2:41" x14ac:dyDescent="0.3">
      <c r="B188" s="2"/>
      <c r="C188" s="2"/>
      <c r="D188" s="2"/>
      <c r="E188" s="2"/>
      <c r="F188" s="2"/>
      <c r="G188" s="2"/>
      <c r="H188" s="2"/>
      <c r="I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2:41" x14ac:dyDescent="0.3">
      <c r="B189" s="2"/>
      <c r="C189" s="2"/>
      <c r="D189" s="2"/>
      <c r="E189" s="2"/>
      <c r="F189" s="2"/>
      <c r="G189" s="2"/>
      <c r="H189" s="2"/>
      <c r="I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2:41" x14ac:dyDescent="0.3">
      <c r="B190" s="2"/>
      <c r="C190" s="2"/>
      <c r="D190" s="2"/>
      <c r="E190" s="2"/>
      <c r="F190" s="2"/>
      <c r="G190" s="2"/>
      <c r="H190" s="2"/>
      <c r="I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2:41" x14ac:dyDescent="0.3">
      <c r="B191" s="2"/>
      <c r="C191" s="2"/>
      <c r="D191" s="2"/>
      <c r="E191" s="2"/>
      <c r="F191" s="2"/>
      <c r="G191" s="2"/>
      <c r="H191" s="2"/>
      <c r="I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2:41" x14ac:dyDescent="0.3">
      <c r="B192" s="2"/>
      <c r="C192" s="2"/>
      <c r="D192" s="2"/>
      <c r="E192" s="2"/>
      <c r="F192" s="2"/>
      <c r="G192" s="2"/>
      <c r="H192" s="2"/>
      <c r="I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2:41" x14ac:dyDescent="0.3">
      <c r="B193" s="2"/>
      <c r="C193" s="2"/>
      <c r="D193" s="2"/>
      <c r="E193" s="2"/>
      <c r="F193" s="2"/>
      <c r="G193" s="2"/>
      <c r="H193" s="2"/>
      <c r="I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2:41" x14ac:dyDescent="0.3">
      <c r="B194" s="2"/>
      <c r="C194" s="2"/>
      <c r="D194" s="2"/>
      <c r="E194" s="2"/>
      <c r="F194" s="2"/>
      <c r="G194" s="2"/>
      <c r="H194" s="2"/>
      <c r="I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2:41" x14ac:dyDescent="0.3">
      <c r="B195" s="2"/>
      <c r="C195" s="2"/>
      <c r="D195" s="2"/>
      <c r="E195" s="2"/>
      <c r="F195" s="2"/>
      <c r="G195" s="2"/>
      <c r="H195" s="2"/>
      <c r="I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2:41" x14ac:dyDescent="0.3">
      <c r="B196" s="2"/>
      <c r="C196" s="2"/>
      <c r="D196" s="2"/>
      <c r="E196" s="2"/>
      <c r="F196" s="2"/>
      <c r="G196" s="2"/>
      <c r="H196" s="2"/>
      <c r="I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2:41" x14ac:dyDescent="0.3">
      <c r="B197" s="2"/>
      <c r="C197" s="2"/>
      <c r="D197" s="2"/>
      <c r="E197" s="2"/>
      <c r="F197" s="2"/>
      <c r="G197" s="2"/>
      <c r="H197" s="2"/>
      <c r="I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2:41" x14ac:dyDescent="0.3">
      <c r="B198" s="2"/>
      <c r="C198" s="2"/>
      <c r="D198" s="2"/>
      <c r="E198" s="2"/>
      <c r="F198" s="2"/>
      <c r="G198" s="2"/>
      <c r="H198" s="2"/>
      <c r="I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2:41" x14ac:dyDescent="0.3">
      <c r="B199" s="2"/>
      <c r="C199" s="2"/>
      <c r="D199" s="2"/>
      <c r="E199" s="2"/>
      <c r="F199" s="2"/>
      <c r="G199" s="2"/>
      <c r="H199" s="2"/>
      <c r="I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2:41" x14ac:dyDescent="0.3">
      <c r="B200" s="2"/>
      <c r="C200" s="2"/>
      <c r="D200" s="2"/>
      <c r="E200" s="2"/>
      <c r="F200" s="2"/>
      <c r="G200" s="2"/>
      <c r="H200" s="2"/>
      <c r="I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2:41" x14ac:dyDescent="0.3">
      <c r="B201" s="2"/>
      <c r="C201" s="2"/>
      <c r="D201" s="2"/>
      <c r="E201" s="2"/>
      <c r="F201" s="2"/>
      <c r="G201" s="2"/>
      <c r="H201" s="2"/>
      <c r="I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2:41" x14ac:dyDescent="0.3">
      <c r="B202" s="2"/>
      <c r="C202" s="2"/>
      <c r="D202" s="2"/>
      <c r="E202" s="2"/>
      <c r="F202" s="2"/>
      <c r="G202" s="2"/>
      <c r="H202" s="2"/>
      <c r="I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2:41" x14ac:dyDescent="0.3">
      <c r="B203" s="2"/>
      <c r="C203" s="2"/>
      <c r="D203" s="2"/>
      <c r="E203" s="2"/>
      <c r="F203" s="2"/>
      <c r="G203" s="2"/>
      <c r="H203" s="2"/>
      <c r="I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2:41" x14ac:dyDescent="0.3">
      <c r="B204" s="2"/>
      <c r="C204" s="2"/>
      <c r="D204" s="2"/>
      <c r="E204" s="2"/>
      <c r="F204" s="2"/>
      <c r="G204" s="2"/>
      <c r="H204" s="2"/>
      <c r="I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2:41" x14ac:dyDescent="0.3">
      <c r="B205" s="2"/>
      <c r="C205" s="2"/>
      <c r="D205" s="2"/>
      <c r="E205" s="2"/>
      <c r="F205" s="2"/>
      <c r="G205" s="2"/>
      <c r="H205" s="2"/>
      <c r="I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2:41" x14ac:dyDescent="0.3">
      <c r="B206" s="2"/>
      <c r="C206" s="2"/>
      <c r="D206" s="2"/>
      <c r="E206" s="2"/>
      <c r="F206" s="2"/>
      <c r="G206" s="2"/>
      <c r="H206" s="2"/>
      <c r="I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2:41" x14ac:dyDescent="0.3">
      <c r="B207" s="2"/>
      <c r="C207" s="2"/>
      <c r="D207" s="2"/>
      <c r="E207" s="2"/>
      <c r="F207" s="2"/>
      <c r="G207" s="2"/>
      <c r="H207" s="2"/>
      <c r="I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2:41" x14ac:dyDescent="0.3">
      <c r="B208" s="2"/>
      <c r="C208" s="2"/>
      <c r="D208" s="2"/>
      <c r="E208" s="2"/>
      <c r="F208" s="2"/>
      <c r="G208" s="2"/>
      <c r="H208" s="2"/>
      <c r="I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2:41" x14ac:dyDescent="0.3">
      <c r="B209" s="2"/>
      <c r="C209" s="2"/>
      <c r="D209" s="2"/>
      <c r="E209" s="2"/>
      <c r="F209" s="2"/>
      <c r="G209" s="2"/>
      <c r="H209" s="2"/>
      <c r="I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2:41" x14ac:dyDescent="0.3">
      <c r="B210" s="2"/>
      <c r="C210" s="2"/>
      <c r="D210" s="2"/>
      <c r="E210" s="2"/>
      <c r="F210" s="2"/>
      <c r="G210" s="2"/>
      <c r="H210" s="2"/>
      <c r="I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2:41" x14ac:dyDescent="0.3">
      <c r="B211" s="2"/>
      <c r="C211" s="2"/>
      <c r="D211" s="2"/>
      <c r="E211" s="2"/>
      <c r="F211" s="2"/>
      <c r="G211" s="2"/>
      <c r="H211" s="2"/>
      <c r="I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2:41" x14ac:dyDescent="0.3">
      <c r="B212" s="2"/>
      <c r="C212" s="2"/>
      <c r="D212" s="2"/>
      <c r="E212" s="2"/>
      <c r="F212" s="2"/>
      <c r="G212" s="2"/>
      <c r="H212" s="2"/>
      <c r="I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2:41" x14ac:dyDescent="0.3">
      <c r="B213" s="2"/>
      <c r="C213" s="2"/>
      <c r="D213" s="2"/>
      <c r="E213" s="2"/>
      <c r="F213" s="2"/>
      <c r="G213" s="2"/>
      <c r="H213" s="2"/>
      <c r="I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2:41" x14ac:dyDescent="0.3">
      <c r="B214" s="2"/>
      <c r="C214" s="2"/>
      <c r="D214" s="2"/>
      <c r="E214" s="2"/>
      <c r="F214" s="2"/>
      <c r="G214" s="2"/>
      <c r="H214" s="2"/>
      <c r="I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2:41" x14ac:dyDescent="0.3">
      <c r="B215" s="2"/>
      <c r="C215" s="2"/>
      <c r="D215" s="2"/>
      <c r="E215" s="2"/>
      <c r="F215" s="2"/>
      <c r="G215" s="2"/>
      <c r="H215" s="2"/>
      <c r="I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2:41" x14ac:dyDescent="0.3">
      <c r="B216" s="2"/>
      <c r="C216" s="2"/>
      <c r="D216" s="2"/>
      <c r="E216" s="2"/>
      <c r="F216" s="2"/>
      <c r="G216" s="2"/>
      <c r="H216" s="2"/>
      <c r="I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2:41" x14ac:dyDescent="0.3">
      <c r="B217" s="2"/>
      <c r="C217" s="2"/>
      <c r="D217" s="2"/>
      <c r="E217" s="2"/>
      <c r="F217" s="2"/>
      <c r="G217" s="2"/>
      <c r="H217" s="2"/>
      <c r="I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2:41" x14ac:dyDescent="0.3">
      <c r="B218" s="2"/>
      <c r="C218" s="2"/>
      <c r="D218" s="2"/>
      <c r="E218" s="2"/>
      <c r="F218" s="2"/>
      <c r="G218" s="2"/>
      <c r="H218" s="2"/>
      <c r="I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2:41" x14ac:dyDescent="0.3">
      <c r="B219" s="2"/>
      <c r="C219" s="2"/>
      <c r="D219" s="2"/>
      <c r="E219" s="2"/>
      <c r="F219" s="2"/>
      <c r="G219" s="2"/>
      <c r="H219" s="2"/>
      <c r="I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2:41" x14ac:dyDescent="0.3">
      <c r="B220" s="2"/>
      <c r="C220" s="2"/>
      <c r="D220" s="2"/>
      <c r="E220" s="2"/>
      <c r="F220" s="2"/>
      <c r="G220" s="2"/>
      <c r="H220" s="2"/>
      <c r="I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2:41" x14ac:dyDescent="0.3">
      <c r="B221" s="2"/>
      <c r="C221" s="2"/>
      <c r="D221" s="2"/>
      <c r="E221" s="2"/>
      <c r="F221" s="2"/>
      <c r="G221" s="2"/>
      <c r="H221" s="2"/>
      <c r="I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2:41" x14ac:dyDescent="0.3">
      <c r="B222" s="2"/>
      <c r="C222" s="2"/>
      <c r="D222" s="2"/>
      <c r="E222" s="2"/>
      <c r="F222" s="2"/>
      <c r="G222" s="2"/>
      <c r="H222" s="2"/>
      <c r="I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2:41" x14ac:dyDescent="0.3">
      <c r="B223" s="2"/>
      <c r="C223" s="2"/>
      <c r="D223" s="2"/>
      <c r="E223" s="2"/>
      <c r="F223" s="2"/>
      <c r="G223" s="2"/>
      <c r="H223" s="2"/>
      <c r="I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2:41" x14ac:dyDescent="0.3">
      <c r="B224" s="2"/>
      <c r="C224" s="2"/>
      <c r="D224" s="2"/>
      <c r="E224" s="2"/>
      <c r="F224" s="2"/>
      <c r="G224" s="2"/>
      <c r="H224" s="2"/>
      <c r="I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2:41" x14ac:dyDescent="0.3">
      <c r="B225" s="2"/>
      <c r="C225" s="2"/>
      <c r="D225" s="2"/>
      <c r="E225" s="2"/>
      <c r="F225" s="2"/>
      <c r="G225" s="2"/>
      <c r="H225" s="2"/>
      <c r="I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2:41" x14ac:dyDescent="0.3">
      <c r="B226" s="2"/>
      <c r="C226" s="2"/>
      <c r="D226" s="2"/>
      <c r="E226" s="2"/>
      <c r="F226" s="2"/>
      <c r="G226" s="2"/>
      <c r="H226" s="2"/>
      <c r="I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2:41" x14ac:dyDescent="0.3">
      <c r="B227" s="2"/>
      <c r="C227" s="2"/>
      <c r="D227" s="2"/>
      <c r="E227" s="2"/>
      <c r="F227" s="2"/>
      <c r="G227" s="2"/>
      <c r="H227" s="2"/>
      <c r="I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2:41" x14ac:dyDescent="0.3">
      <c r="B228" s="2"/>
      <c r="C228" s="2"/>
      <c r="D228" s="2"/>
      <c r="E228" s="2"/>
      <c r="F228" s="2"/>
      <c r="G228" s="2"/>
      <c r="H228" s="2"/>
      <c r="I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2:41" x14ac:dyDescent="0.3">
      <c r="B229" s="2"/>
      <c r="C229" s="2"/>
      <c r="D229" s="2"/>
      <c r="E229" s="2"/>
      <c r="F229" s="2"/>
      <c r="G229" s="2"/>
      <c r="H229" s="2"/>
      <c r="I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2:41" x14ac:dyDescent="0.3">
      <c r="B230" s="2"/>
      <c r="C230" s="2"/>
      <c r="D230" s="2"/>
      <c r="E230" s="2"/>
      <c r="F230" s="2"/>
      <c r="G230" s="2"/>
      <c r="H230" s="2"/>
      <c r="I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2:41" x14ac:dyDescent="0.3">
      <c r="B231" s="2"/>
      <c r="C231" s="2"/>
      <c r="D231" s="2"/>
      <c r="E231" s="2"/>
      <c r="F231" s="2"/>
      <c r="G231" s="2"/>
      <c r="H231" s="2"/>
      <c r="I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2:41" x14ac:dyDescent="0.3">
      <c r="B232" s="2"/>
      <c r="C232" s="2"/>
      <c r="D232" s="2"/>
      <c r="E232" s="2"/>
      <c r="F232" s="2"/>
      <c r="G232" s="2"/>
      <c r="H232" s="2"/>
      <c r="I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2:41" x14ac:dyDescent="0.3">
      <c r="B233" s="2"/>
      <c r="C233" s="2"/>
      <c r="D233" s="2"/>
      <c r="E233" s="2"/>
      <c r="F233" s="2"/>
      <c r="G233" s="2"/>
      <c r="H233" s="2"/>
      <c r="I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2:41" x14ac:dyDescent="0.3">
      <c r="B234" s="2"/>
      <c r="C234" s="2"/>
      <c r="D234" s="2"/>
      <c r="E234" s="2"/>
      <c r="F234" s="2"/>
      <c r="G234" s="2"/>
      <c r="H234" s="2"/>
      <c r="I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2:41" x14ac:dyDescent="0.3">
      <c r="B235" s="2"/>
      <c r="C235" s="2"/>
      <c r="D235" s="2"/>
      <c r="E235" s="2"/>
      <c r="F235" s="2"/>
      <c r="G235" s="2"/>
      <c r="H235" s="2"/>
      <c r="I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2:41" x14ac:dyDescent="0.3">
      <c r="B236" s="2"/>
      <c r="C236" s="2"/>
      <c r="D236" s="2"/>
      <c r="E236" s="2"/>
      <c r="F236" s="2"/>
      <c r="G236" s="2"/>
      <c r="H236" s="2"/>
      <c r="I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2:41" x14ac:dyDescent="0.3">
      <c r="B237" s="2"/>
      <c r="C237" s="2"/>
      <c r="D237" s="2"/>
      <c r="E237" s="2"/>
      <c r="F237" s="2"/>
      <c r="G237" s="2"/>
      <c r="H237" s="2"/>
      <c r="I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2:41" x14ac:dyDescent="0.3">
      <c r="B238" s="2"/>
      <c r="C238" s="2"/>
      <c r="D238" s="2"/>
      <c r="E238" s="2"/>
      <c r="F238" s="2"/>
      <c r="G238" s="2"/>
      <c r="H238" s="2"/>
      <c r="I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2:41" x14ac:dyDescent="0.3">
      <c r="B239" s="2"/>
      <c r="C239" s="2"/>
      <c r="D239" s="2"/>
      <c r="E239" s="2"/>
      <c r="F239" s="2"/>
      <c r="G239" s="2"/>
      <c r="H239" s="2"/>
      <c r="I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2:41" x14ac:dyDescent="0.3">
      <c r="B240" s="2"/>
      <c r="C240" s="2"/>
      <c r="D240" s="2"/>
      <c r="E240" s="2"/>
      <c r="F240" s="2"/>
      <c r="G240" s="2"/>
      <c r="H240" s="2"/>
      <c r="I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2:41" x14ac:dyDescent="0.3">
      <c r="B241" s="2"/>
      <c r="C241" s="2"/>
      <c r="D241" s="2"/>
      <c r="E241" s="2"/>
      <c r="F241" s="2"/>
      <c r="G241" s="2"/>
      <c r="H241" s="2"/>
      <c r="I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2:41" x14ac:dyDescent="0.3">
      <c r="B242" s="2"/>
      <c r="C242" s="2"/>
      <c r="D242" s="2"/>
      <c r="E242" s="2"/>
      <c r="F242" s="2"/>
      <c r="G242" s="2"/>
      <c r="H242" s="2"/>
      <c r="I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2:41" x14ac:dyDescent="0.3">
      <c r="B243" s="2"/>
      <c r="C243" s="2"/>
      <c r="D243" s="2"/>
      <c r="E243" s="2"/>
      <c r="F243" s="2"/>
      <c r="G243" s="2"/>
      <c r="H243" s="2"/>
      <c r="I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2:41" x14ac:dyDescent="0.3">
      <c r="B244" s="2"/>
      <c r="C244" s="2"/>
      <c r="D244" s="2"/>
      <c r="E244" s="2"/>
      <c r="F244" s="2"/>
      <c r="G244" s="2"/>
      <c r="H244" s="2"/>
      <c r="I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2:41" x14ac:dyDescent="0.3">
      <c r="B245" s="2"/>
      <c r="C245" s="2"/>
      <c r="D245" s="2"/>
      <c r="E245" s="2"/>
      <c r="F245" s="2"/>
      <c r="G245" s="2"/>
      <c r="H245" s="2"/>
      <c r="I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2:41" x14ac:dyDescent="0.3">
      <c r="B246" s="2"/>
      <c r="C246" s="2"/>
      <c r="D246" s="2"/>
      <c r="E246" s="2"/>
      <c r="F246" s="2"/>
      <c r="G246" s="2"/>
      <c r="H246" s="2"/>
      <c r="I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2:41" x14ac:dyDescent="0.3">
      <c r="B247" s="2"/>
      <c r="C247" s="2"/>
      <c r="D247" s="2"/>
      <c r="E247" s="2"/>
      <c r="F247" s="2"/>
      <c r="G247" s="2"/>
      <c r="H247" s="2"/>
      <c r="I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2:41" x14ac:dyDescent="0.3">
      <c r="B248" s="2"/>
      <c r="C248" s="2"/>
      <c r="D248" s="2"/>
      <c r="E248" s="2"/>
      <c r="F248" s="2"/>
      <c r="G248" s="2"/>
      <c r="H248" s="2"/>
      <c r="I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2:41" x14ac:dyDescent="0.3">
      <c r="B249" s="2"/>
      <c r="C249" s="2"/>
      <c r="D249" s="2"/>
      <c r="E249" s="2"/>
      <c r="F249" s="2"/>
      <c r="G249" s="2"/>
      <c r="H249" s="2"/>
      <c r="I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2:41" x14ac:dyDescent="0.3">
      <c r="B250" s="2"/>
      <c r="C250" s="2"/>
      <c r="D250" s="2"/>
      <c r="E250" s="2"/>
      <c r="F250" s="2"/>
      <c r="G250" s="2"/>
      <c r="H250" s="2"/>
      <c r="I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2:41" x14ac:dyDescent="0.3">
      <c r="B251" s="2"/>
      <c r="C251" s="2"/>
      <c r="D251" s="2"/>
      <c r="E251" s="2"/>
      <c r="F251" s="2"/>
      <c r="G251" s="2"/>
      <c r="H251" s="2"/>
      <c r="I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2:41" x14ac:dyDescent="0.3">
      <c r="B252" s="2"/>
      <c r="C252" s="2"/>
      <c r="D252" s="2"/>
      <c r="E252" s="2"/>
      <c r="F252" s="2"/>
      <c r="G252" s="2"/>
      <c r="H252" s="2"/>
      <c r="I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2:41" x14ac:dyDescent="0.3">
      <c r="B253" s="2"/>
      <c r="C253" s="2"/>
      <c r="D253" s="2"/>
      <c r="E253" s="2"/>
      <c r="F253" s="2"/>
      <c r="G253" s="2"/>
      <c r="H253" s="2"/>
      <c r="I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2:41" x14ac:dyDescent="0.3">
      <c r="B254" s="2"/>
      <c r="C254" s="2"/>
      <c r="D254" s="2"/>
      <c r="E254" s="2"/>
      <c r="F254" s="2"/>
      <c r="G254" s="2"/>
      <c r="H254" s="2"/>
      <c r="I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2:41" x14ac:dyDescent="0.3">
      <c r="B255" s="2"/>
      <c r="C255" s="2"/>
      <c r="D255" s="2"/>
      <c r="E255" s="2"/>
      <c r="F255" s="2"/>
      <c r="G255" s="2"/>
      <c r="H255" s="2"/>
      <c r="I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2:41" x14ac:dyDescent="0.3">
      <c r="B256" s="2"/>
      <c r="C256" s="2"/>
      <c r="D256" s="2"/>
      <c r="E256" s="2"/>
      <c r="F256" s="2"/>
      <c r="G256" s="2"/>
      <c r="H256" s="2"/>
      <c r="I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2:41" x14ac:dyDescent="0.3">
      <c r="B257" s="2"/>
      <c r="C257" s="2"/>
      <c r="D257" s="2"/>
      <c r="E257" s="2"/>
      <c r="F257" s="2"/>
      <c r="G257" s="2"/>
      <c r="H257" s="2"/>
      <c r="I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2:41" x14ac:dyDescent="0.3">
      <c r="B258" s="2"/>
      <c r="C258" s="2"/>
      <c r="D258" s="2"/>
      <c r="E258" s="2"/>
      <c r="F258" s="2"/>
      <c r="G258" s="2"/>
      <c r="H258" s="2"/>
      <c r="I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2:41" x14ac:dyDescent="0.3">
      <c r="B259" s="2"/>
      <c r="C259" s="2"/>
      <c r="D259" s="2"/>
      <c r="E259" s="2"/>
      <c r="F259" s="2"/>
      <c r="G259" s="2"/>
      <c r="H259" s="2"/>
      <c r="I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2:41" x14ac:dyDescent="0.3">
      <c r="B260" s="2"/>
      <c r="C260" s="2"/>
      <c r="D260" s="2"/>
      <c r="E260" s="2"/>
      <c r="F260" s="2"/>
      <c r="G260" s="2"/>
      <c r="H260" s="2"/>
      <c r="I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2:41" x14ac:dyDescent="0.3">
      <c r="B261" s="2"/>
      <c r="C261" s="2"/>
      <c r="D261" s="2"/>
      <c r="E261" s="2"/>
      <c r="F261" s="2"/>
      <c r="G261" s="2"/>
      <c r="H261" s="2"/>
      <c r="I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2:41" x14ac:dyDescent="0.3">
      <c r="B262" s="2"/>
      <c r="C262" s="2"/>
      <c r="D262" s="2"/>
      <c r="E262" s="2"/>
      <c r="F262" s="2"/>
      <c r="G262" s="2"/>
      <c r="H262" s="2"/>
      <c r="I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2:41" x14ac:dyDescent="0.3">
      <c r="B263" s="2"/>
      <c r="C263" s="2"/>
      <c r="D263" s="2"/>
      <c r="E263" s="2"/>
      <c r="F263" s="2"/>
      <c r="G263" s="2"/>
      <c r="H263" s="2"/>
      <c r="I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2:41" x14ac:dyDescent="0.3">
      <c r="B264" s="2"/>
      <c r="C264" s="2"/>
      <c r="D264" s="2"/>
      <c r="E264" s="2"/>
      <c r="F264" s="2"/>
      <c r="G264" s="2"/>
      <c r="H264" s="2"/>
      <c r="I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2:41" x14ac:dyDescent="0.3">
      <c r="B265" s="2"/>
      <c r="C265" s="2"/>
      <c r="D265" s="2"/>
      <c r="E265" s="2"/>
      <c r="F265" s="2"/>
      <c r="G265" s="2"/>
      <c r="H265" s="2"/>
      <c r="I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2:41" x14ac:dyDescent="0.3">
      <c r="B266" s="2"/>
      <c r="C266" s="2"/>
      <c r="D266" s="2"/>
      <c r="E266" s="2"/>
      <c r="F266" s="2"/>
      <c r="G266" s="2"/>
      <c r="H266" s="2"/>
      <c r="I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2:41" x14ac:dyDescent="0.3">
      <c r="B267" s="2"/>
      <c r="C267" s="2"/>
      <c r="D267" s="2"/>
      <c r="E267" s="2"/>
      <c r="F267" s="2"/>
      <c r="G267" s="2"/>
      <c r="H267" s="2"/>
      <c r="I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2:41" x14ac:dyDescent="0.3">
      <c r="B268" s="2"/>
      <c r="C268" s="2"/>
      <c r="D268" s="2"/>
      <c r="E268" s="2"/>
      <c r="F268" s="2"/>
      <c r="G268" s="2"/>
      <c r="H268" s="2"/>
      <c r="I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2:41" x14ac:dyDescent="0.3">
      <c r="B269" s="2"/>
      <c r="C269" s="2"/>
      <c r="D269" s="2"/>
      <c r="E269" s="2"/>
      <c r="F269" s="2"/>
      <c r="G269" s="2"/>
      <c r="H269" s="2"/>
      <c r="I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2:41" x14ac:dyDescent="0.3">
      <c r="B270" s="2"/>
      <c r="C270" s="2"/>
      <c r="D270" s="2"/>
      <c r="E270" s="2"/>
      <c r="F270" s="2"/>
      <c r="G270" s="2"/>
      <c r="H270" s="2"/>
      <c r="I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2:41" x14ac:dyDescent="0.3">
      <c r="B271" s="2"/>
      <c r="C271" s="2"/>
      <c r="D271" s="2"/>
      <c r="E271" s="2"/>
      <c r="F271" s="2"/>
      <c r="G271" s="2"/>
      <c r="H271" s="2"/>
      <c r="I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2:41" x14ac:dyDescent="0.3">
      <c r="B272" s="2"/>
      <c r="C272" s="2"/>
      <c r="D272" s="2"/>
      <c r="E272" s="2"/>
      <c r="F272" s="2"/>
      <c r="G272" s="2"/>
      <c r="H272" s="2"/>
      <c r="I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2:41" x14ac:dyDescent="0.3">
      <c r="B273" s="2"/>
      <c r="C273" s="2"/>
      <c r="D273" s="2"/>
      <c r="E273" s="2"/>
      <c r="F273" s="2"/>
      <c r="G273" s="2"/>
      <c r="H273" s="2"/>
      <c r="I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2:41" x14ac:dyDescent="0.3">
      <c r="B274" s="2"/>
      <c r="C274" s="2"/>
      <c r="D274" s="2"/>
      <c r="E274" s="2"/>
      <c r="F274" s="2"/>
      <c r="G274" s="2"/>
      <c r="H274" s="2"/>
      <c r="I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2:41" x14ac:dyDescent="0.3">
      <c r="B275" s="2"/>
      <c r="C275" s="2"/>
      <c r="D275" s="2"/>
      <c r="E275" s="2"/>
      <c r="F275" s="2"/>
      <c r="G275" s="2"/>
      <c r="H275" s="2"/>
      <c r="I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2:41" x14ac:dyDescent="0.3">
      <c r="B276" s="2"/>
      <c r="C276" s="2"/>
      <c r="D276" s="2"/>
      <c r="E276" s="2"/>
      <c r="F276" s="2"/>
      <c r="G276" s="2"/>
      <c r="H276" s="2"/>
      <c r="I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2:41" x14ac:dyDescent="0.3">
      <c r="B277" s="2"/>
      <c r="C277" s="2"/>
      <c r="D277" s="2"/>
      <c r="E277" s="2"/>
      <c r="F277" s="2"/>
      <c r="G277" s="2"/>
      <c r="H277" s="2"/>
      <c r="I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2:41" x14ac:dyDescent="0.3">
      <c r="B278" s="2"/>
      <c r="C278" s="2"/>
      <c r="D278" s="2"/>
      <c r="E278" s="2"/>
      <c r="F278" s="2"/>
      <c r="G278" s="2"/>
      <c r="H278" s="2"/>
      <c r="I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2:41" x14ac:dyDescent="0.3">
      <c r="B279" s="2"/>
      <c r="C279" s="2"/>
      <c r="D279" s="2"/>
      <c r="E279" s="2"/>
      <c r="F279" s="2"/>
      <c r="G279" s="2"/>
      <c r="H279" s="2"/>
      <c r="I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2:41" x14ac:dyDescent="0.3">
      <c r="B280" s="2"/>
      <c r="C280" s="2"/>
      <c r="D280" s="2"/>
      <c r="E280" s="2"/>
      <c r="F280" s="2"/>
      <c r="G280" s="2"/>
      <c r="H280" s="2"/>
      <c r="I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2:41" x14ac:dyDescent="0.3">
      <c r="B281" s="2"/>
      <c r="C281" s="2"/>
      <c r="D281" s="2"/>
      <c r="E281" s="2"/>
      <c r="F281" s="2"/>
      <c r="G281" s="2"/>
      <c r="H281" s="2"/>
      <c r="I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2:41" x14ac:dyDescent="0.3">
      <c r="B282" s="2"/>
      <c r="C282" s="2"/>
      <c r="D282" s="2"/>
      <c r="E282" s="2"/>
      <c r="F282" s="2"/>
      <c r="G282" s="2"/>
      <c r="H282" s="2"/>
      <c r="I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2:41" x14ac:dyDescent="0.3">
      <c r="B283" s="2"/>
      <c r="C283" s="2"/>
      <c r="D283" s="2"/>
      <c r="E283" s="2"/>
      <c r="F283" s="2"/>
      <c r="G283" s="2"/>
      <c r="H283" s="2"/>
      <c r="I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2:41" x14ac:dyDescent="0.3">
      <c r="B284" s="2"/>
      <c r="C284" s="2"/>
      <c r="D284" s="2"/>
      <c r="E284" s="2"/>
      <c r="F284" s="2"/>
      <c r="G284" s="2"/>
      <c r="H284" s="2"/>
      <c r="I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2:41" x14ac:dyDescent="0.3">
      <c r="B285" s="2"/>
      <c r="C285" s="2"/>
      <c r="D285" s="2"/>
      <c r="E285" s="2"/>
      <c r="F285" s="2"/>
      <c r="G285" s="2"/>
      <c r="H285" s="2"/>
      <c r="I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2:41" x14ac:dyDescent="0.3">
      <c r="B286" s="2"/>
      <c r="C286" s="2"/>
      <c r="D286" s="2"/>
      <c r="E286" s="2"/>
      <c r="F286" s="2"/>
      <c r="G286" s="2"/>
      <c r="H286" s="2"/>
      <c r="I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2:41" x14ac:dyDescent="0.3">
      <c r="B287" s="2"/>
      <c r="C287" s="2"/>
      <c r="D287" s="2"/>
      <c r="E287" s="2"/>
      <c r="F287" s="2"/>
      <c r="G287" s="2"/>
      <c r="H287" s="2"/>
      <c r="I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2:41" x14ac:dyDescent="0.3">
      <c r="B288" s="2"/>
      <c r="C288" s="2"/>
      <c r="D288" s="2"/>
      <c r="E288" s="2"/>
      <c r="F288" s="2"/>
      <c r="G288" s="2"/>
      <c r="H288" s="2"/>
      <c r="I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2:41" x14ac:dyDescent="0.3">
      <c r="B289" s="2"/>
      <c r="C289" s="2"/>
      <c r="D289" s="2"/>
      <c r="E289" s="2"/>
      <c r="F289" s="2"/>
      <c r="G289" s="2"/>
      <c r="H289" s="2"/>
      <c r="I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2:41" x14ac:dyDescent="0.3">
      <c r="B290" s="2"/>
      <c r="C290" s="2"/>
      <c r="D290" s="2"/>
      <c r="E290" s="2"/>
      <c r="F290" s="2"/>
      <c r="G290" s="2"/>
      <c r="H290" s="2"/>
      <c r="I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2:41" x14ac:dyDescent="0.3">
      <c r="B291" s="2"/>
      <c r="C291" s="2"/>
      <c r="D291" s="2"/>
      <c r="E291" s="2"/>
      <c r="F291" s="2"/>
      <c r="G291" s="2"/>
      <c r="H291" s="2"/>
      <c r="I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2:41" x14ac:dyDescent="0.3">
      <c r="B292" s="2"/>
      <c r="C292" s="2"/>
      <c r="D292" s="2"/>
      <c r="E292" s="2"/>
      <c r="F292" s="2"/>
      <c r="G292" s="2"/>
      <c r="H292" s="2"/>
      <c r="I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2:41" x14ac:dyDescent="0.3">
      <c r="B293" s="2"/>
      <c r="C293" s="2"/>
      <c r="D293" s="2"/>
      <c r="E293" s="2"/>
      <c r="F293" s="2"/>
      <c r="G293" s="2"/>
      <c r="H293" s="2"/>
      <c r="I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2:41" x14ac:dyDescent="0.3">
      <c r="B294" s="2"/>
      <c r="C294" s="2"/>
      <c r="D294" s="2"/>
      <c r="E294" s="2"/>
      <c r="F294" s="2"/>
      <c r="G294" s="2"/>
      <c r="H294" s="2"/>
      <c r="I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2:41" x14ac:dyDescent="0.3">
      <c r="B295" s="2"/>
      <c r="C295" s="2"/>
      <c r="D295" s="2"/>
      <c r="E295" s="2"/>
      <c r="F295" s="2"/>
      <c r="G295" s="2"/>
      <c r="H295" s="2"/>
      <c r="I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2:41" x14ac:dyDescent="0.3">
      <c r="B296" s="2"/>
      <c r="C296" s="2"/>
      <c r="D296" s="2"/>
      <c r="E296" s="2"/>
      <c r="F296" s="2"/>
      <c r="G296" s="2"/>
      <c r="H296" s="2"/>
      <c r="I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2:41" x14ac:dyDescent="0.3">
      <c r="B297" s="2"/>
      <c r="C297" s="2"/>
      <c r="D297" s="2"/>
      <c r="E297" s="2"/>
      <c r="F297" s="2"/>
      <c r="G297" s="2"/>
      <c r="H297" s="2"/>
      <c r="I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2:41" x14ac:dyDescent="0.3">
      <c r="B298" s="2"/>
      <c r="C298" s="2"/>
      <c r="D298" s="2"/>
      <c r="E298" s="2"/>
      <c r="F298" s="2"/>
      <c r="G298" s="2"/>
      <c r="H298" s="2"/>
      <c r="I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2:41" x14ac:dyDescent="0.3">
      <c r="B299" s="2"/>
      <c r="C299" s="2"/>
      <c r="D299" s="2"/>
      <c r="E299" s="2"/>
      <c r="F299" s="2"/>
      <c r="G299" s="2"/>
      <c r="H299" s="2"/>
      <c r="I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2:41" x14ac:dyDescent="0.3">
      <c r="B300" s="2"/>
      <c r="C300" s="2"/>
      <c r="D300" s="2"/>
      <c r="E300" s="2"/>
      <c r="F300" s="2"/>
      <c r="G300" s="2"/>
      <c r="H300" s="2"/>
      <c r="I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2:41" x14ac:dyDescent="0.3">
      <c r="B301" s="2"/>
      <c r="C301" s="2"/>
      <c r="D301" s="2"/>
      <c r="E301" s="2"/>
      <c r="F301" s="2"/>
      <c r="G301" s="2"/>
      <c r="H301" s="2"/>
      <c r="I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2:41" x14ac:dyDescent="0.3">
      <c r="B302" s="2"/>
      <c r="C302" s="2"/>
      <c r="D302" s="2"/>
      <c r="E302" s="2"/>
      <c r="F302" s="2"/>
      <c r="G302" s="2"/>
      <c r="H302" s="2"/>
      <c r="I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2:41" x14ac:dyDescent="0.3">
      <c r="B303" s="2"/>
      <c r="C303" s="2"/>
      <c r="D303" s="2"/>
      <c r="E303" s="2"/>
      <c r="F303" s="2"/>
      <c r="G303" s="2"/>
      <c r="H303" s="2"/>
      <c r="I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2:41" x14ac:dyDescent="0.3">
      <c r="B304" s="2"/>
      <c r="C304" s="2"/>
      <c r="D304" s="2"/>
      <c r="E304" s="2"/>
      <c r="F304" s="2"/>
      <c r="G304" s="2"/>
      <c r="H304" s="2"/>
      <c r="I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2:41" x14ac:dyDescent="0.3">
      <c r="B305" s="2"/>
      <c r="C305" s="2"/>
      <c r="D305" s="2"/>
      <c r="E305" s="2"/>
      <c r="F305" s="2"/>
      <c r="G305" s="2"/>
      <c r="H305" s="2"/>
      <c r="I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2:41" x14ac:dyDescent="0.3">
      <c r="B306" s="2"/>
      <c r="C306" s="2"/>
      <c r="D306" s="2"/>
      <c r="E306" s="2"/>
      <c r="F306" s="2"/>
      <c r="G306" s="2"/>
      <c r="H306" s="2"/>
      <c r="I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2:41" x14ac:dyDescent="0.3">
      <c r="B307" s="2"/>
      <c r="C307" s="2"/>
      <c r="D307" s="2"/>
      <c r="E307" s="2"/>
      <c r="F307" s="2"/>
      <c r="G307" s="2"/>
      <c r="H307" s="2"/>
      <c r="I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2:41" x14ac:dyDescent="0.3">
      <c r="B308" s="2"/>
      <c r="C308" s="2"/>
      <c r="D308" s="2"/>
      <c r="E308" s="2"/>
      <c r="F308" s="2"/>
      <c r="G308" s="2"/>
      <c r="H308" s="2"/>
      <c r="I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2:41" x14ac:dyDescent="0.3">
      <c r="B309" s="2"/>
      <c r="C309" s="2"/>
      <c r="D309" s="2"/>
      <c r="E309" s="2"/>
      <c r="F309" s="2"/>
      <c r="G309" s="2"/>
      <c r="H309" s="2"/>
      <c r="I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2:41" x14ac:dyDescent="0.3">
      <c r="B310" s="2"/>
      <c r="C310" s="2"/>
      <c r="D310" s="2"/>
      <c r="E310" s="2"/>
      <c r="F310" s="2"/>
      <c r="G310" s="2"/>
      <c r="H310" s="2"/>
      <c r="I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2:41" x14ac:dyDescent="0.3">
      <c r="B311" s="2"/>
      <c r="C311" s="2"/>
      <c r="D311" s="2"/>
      <c r="E311" s="2"/>
      <c r="F311" s="2"/>
      <c r="G311" s="2"/>
      <c r="H311" s="2"/>
      <c r="I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2:41" x14ac:dyDescent="0.3">
      <c r="B312" s="2"/>
      <c r="C312" s="2"/>
      <c r="D312" s="2"/>
      <c r="E312" s="2"/>
      <c r="F312" s="2"/>
      <c r="G312" s="2"/>
      <c r="H312" s="2"/>
      <c r="I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2:41" x14ac:dyDescent="0.3">
      <c r="B313" s="2"/>
      <c r="C313" s="2"/>
      <c r="D313" s="2"/>
      <c r="E313" s="2"/>
      <c r="F313" s="2"/>
      <c r="G313" s="2"/>
      <c r="H313" s="2"/>
      <c r="I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2:41" x14ac:dyDescent="0.3">
      <c r="B314" s="2"/>
      <c r="C314" s="2"/>
      <c r="D314" s="2"/>
      <c r="E314" s="2"/>
      <c r="F314" s="2"/>
      <c r="G314" s="2"/>
      <c r="H314" s="2"/>
      <c r="I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2:41" x14ac:dyDescent="0.3">
      <c r="B315" s="2"/>
      <c r="C315" s="2"/>
      <c r="D315" s="2"/>
      <c r="E315" s="2"/>
      <c r="F315" s="2"/>
      <c r="G315" s="2"/>
      <c r="H315" s="2"/>
      <c r="I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2:41" x14ac:dyDescent="0.3">
      <c r="B316" s="2"/>
      <c r="C316" s="2"/>
      <c r="D316" s="2"/>
      <c r="E316" s="2"/>
      <c r="F316" s="2"/>
      <c r="G316" s="2"/>
      <c r="H316" s="2"/>
      <c r="I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2:41" x14ac:dyDescent="0.3">
      <c r="B317" s="2"/>
      <c r="C317" s="2"/>
      <c r="D317" s="2"/>
      <c r="E317" s="2"/>
      <c r="F317" s="2"/>
      <c r="G317" s="2"/>
      <c r="H317" s="2"/>
      <c r="I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2:41" x14ac:dyDescent="0.3">
      <c r="B318" s="2"/>
      <c r="C318" s="2"/>
      <c r="D318" s="2"/>
      <c r="E318" s="2"/>
      <c r="F318" s="2"/>
      <c r="G318" s="2"/>
      <c r="H318" s="2"/>
      <c r="I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2:41" x14ac:dyDescent="0.3">
      <c r="B319" s="2"/>
      <c r="C319" s="2"/>
      <c r="D319" s="2"/>
      <c r="E319" s="2"/>
      <c r="F319" s="2"/>
      <c r="G319" s="2"/>
      <c r="H319" s="2"/>
      <c r="I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2:41" x14ac:dyDescent="0.3">
      <c r="B320" s="2"/>
      <c r="C320" s="2"/>
      <c r="D320" s="2"/>
      <c r="E320" s="2"/>
      <c r="F320" s="2"/>
      <c r="G320" s="2"/>
      <c r="H320" s="2"/>
      <c r="I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2:41" x14ac:dyDescent="0.3">
      <c r="B321" s="2"/>
      <c r="C321" s="2"/>
      <c r="D321" s="2"/>
      <c r="E321" s="2"/>
      <c r="F321" s="2"/>
      <c r="G321" s="2"/>
      <c r="H321" s="2"/>
      <c r="I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2:41" x14ac:dyDescent="0.3">
      <c r="B322" s="2"/>
      <c r="C322" s="2"/>
      <c r="D322" s="2"/>
      <c r="E322" s="2"/>
      <c r="F322" s="2"/>
      <c r="G322" s="2"/>
      <c r="H322" s="2"/>
      <c r="I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2:41" x14ac:dyDescent="0.3">
      <c r="B323" s="2"/>
      <c r="C323" s="2"/>
      <c r="D323" s="2"/>
      <c r="E323" s="2"/>
      <c r="F323" s="2"/>
      <c r="G323" s="2"/>
      <c r="H323" s="2"/>
      <c r="I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2:41" x14ac:dyDescent="0.3">
      <c r="B324" s="2"/>
      <c r="C324" s="2"/>
      <c r="D324" s="2"/>
      <c r="E324" s="2"/>
      <c r="F324" s="2"/>
      <c r="G324" s="2"/>
      <c r="H324" s="2"/>
      <c r="I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2:41" x14ac:dyDescent="0.3">
      <c r="B325" s="2"/>
      <c r="C325" s="2"/>
      <c r="D325" s="2"/>
      <c r="E325" s="2"/>
      <c r="F325" s="2"/>
      <c r="G325" s="2"/>
      <c r="H325" s="2"/>
      <c r="I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2:41" x14ac:dyDescent="0.3">
      <c r="B326" s="2"/>
      <c r="C326" s="2"/>
      <c r="D326" s="2"/>
      <c r="E326" s="2"/>
      <c r="F326" s="2"/>
      <c r="G326" s="2"/>
      <c r="H326" s="2"/>
      <c r="I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2:41" x14ac:dyDescent="0.3">
      <c r="B327" s="2"/>
      <c r="C327" s="2"/>
      <c r="D327" s="2"/>
      <c r="E327" s="2"/>
      <c r="F327" s="2"/>
      <c r="G327" s="2"/>
      <c r="H327" s="2"/>
      <c r="I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2:41" x14ac:dyDescent="0.3">
      <c r="B328" s="2"/>
      <c r="C328" s="2"/>
      <c r="D328" s="2"/>
      <c r="E328" s="2"/>
      <c r="F328" s="2"/>
      <c r="G328" s="2"/>
      <c r="H328" s="2"/>
      <c r="I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2:41" x14ac:dyDescent="0.3">
      <c r="B329" s="2"/>
      <c r="C329" s="2"/>
      <c r="D329" s="2"/>
      <c r="E329" s="2"/>
      <c r="F329" s="2"/>
      <c r="G329" s="2"/>
      <c r="H329" s="2"/>
      <c r="I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2:41" x14ac:dyDescent="0.3">
      <c r="B330" s="2"/>
      <c r="C330" s="2"/>
      <c r="D330" s="2"/>
      <c r="E330" s="2"/>
      <c r="F330" s="2"/>
      <c r="G330" s="2"/>
      <c r="H330" s="2"/>
      <c r="I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2:41" x14ac:dyDescent="0.3">
      <c r="B331" s="2"/>
      <c r="C331" s="2"/>
      <c r="D331" s="2"/>
      <c r="E331" s="2"/>
      <c r="F331" s="2"/>
      <c r="G331" s="2"/>
      <c r="H331" s="2"/>
      <c r="I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2:41" x14ac:dyDescent="0.3">
      <c r="B332" s="2"/>
      <c r="C332" s="2"/>
      <c r="D332" s="2"/>
      <c r="E332" s="2"/>
      <c r="F332" s="2"/>
      <c r="G332" s="2"/>
      <c r="H332" s="2"/>
      <c r="I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2:41" x14ac:dyDescent="0.3">
      <c r="B333" s="2"/>
      <c r="C333" s="2"/>
      <c r="D333" s="2"/>
      <c r="E333" s="2"/>
      <c r="F333" s="2"/>
      <c r="G333" s="2"/>
      <c r="H333" s="2"/>
      <c r="I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2:41" x14ac:dyDescent="0.3">
      <c r="B334" s="2"/>
      <c r="C334" s="2"/>
      <c r="D334" s="2"/>
      <c r="E334" s="2"/>
      <c r="F334" s="2"/>
      <c r="G334" s="2"/>
      <c r="H334" s="2"/>
      <c r="I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2:41" x14ac:dyDescent="0.3">
      <c r="B335" s="2"/>
      <c r="C335" s="2"/>
      <c r="D335" s="2"/>
      <c r="E335" s="2"/>
      <c r="F335" s="2"/>
      <c r="G335" s="2"/>
      <c r="H335" s="2"/>
      <c r="I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2:41" x14ac:dyDescent="0.3">
      <c r="B336" s="2"/>
      <c r="C336" s="2"/>
      <c r="D336" s="2"/>
      <c r="E336" s="2"/>
      <c r="F336" s="2"/>
      <c r="G336" s="2"/>
      <c r="H336" s="2"/>
      <c r="I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2:41" x14ac:dyDescent="0.3">
      <c r="B337" s="2"/>
      <c r="C337" s="2"/>
      <c r="D337" s="2"/>
      <c r="E337" s="2"/>
      <c r="F337" s="2"/>
      <c r="G337" s="2"/>
      <c r="H337" s="2"/>
      <c r="I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2:41" x14ac:dyDescent="0.3">
      <c r="B338" s="2"/>
      <c r="C338" s="2"/>
      <c r="D338" s="2"/>
      <c r="E338" s="2"/>
      <c r="F338" s="2"/>
      <c r="G338" s="2"/>
      <c r="H338" s="2"/>
      <c r="I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2:41" x14ac:dyDescent="0.3">
      <c r="B339" s="2"/>
      <c r="C339" s="2"/>
      <c r="D339" s="2"/>
      <c r="E339" s="2"/>
      <c r="F339" s="2"/>
      <c r="G339" s="2"/>
      <c r="H339" s="2"/>
      <c r="I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2:41" x14ac:dyDescent="0.3">
      <c r="B340" s="2"/>
      <c r="C340" s="2"/>
      <c r="D340" s="2"/>
      <c r="E340" s="2"/>
      <c r="F340" s="2"/>
      <c r="G340" s="2"/>
      <c r="H340" s="2"/>
      <c r="I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2:41" x14ac:dyDescent="0.3">
      <c r="B341" s="2"/>
      <c r="C341" s="2"/>
      <c r="D341" s="2"/>
      <c r="E341" s="2"/>
      <c r="F341" s="2"/>
      <c r="G341" s="2"/>
      <c r="H341" s="2"/>
      <c r="I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2:41" x14ac:dyDescent="0.3">
      <c r="B342" s="2"/>
      <c r="C342" s="2"/>
      <c r="D342" s="2"/>
      <c r="E342" s="2"/>
      <c r="F342" s="2"/>
      <c r="G342" s="2"/>
      <c r="H342" s="2"/>
      <c r="I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2:41" x14ac:dyDescent="0.3">
      <c r="B343" s="2"/>
      <c r="C343" s="2"/>
      <c r="D343" s="2"/>
      <c r="E343" s="2"/>
      <c r="F343" s="2"/>
      <c r="G343" s="2"/>
      <c r="H343" s="2"/>
      <c r="I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2:41" x14ac:dyDescent="0.3">
      <c r="B344" s="2"/>
      <c r="C344" s="2"/>
      <c r="D344" s="2"/>
      <c r="E344" s="2"/>
      <c r="F344" s="2"/>
      <c r="G344" s="2"/>
      <c r="H344" s="2"/>
      <c r="I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2:41" x14ac:dyDescent="0.3">
      <c r="B345" s="2"/>
      <c r="C345" s="2"/>
      <c r="D345" s="2"/>
      <c r="E345" s="2"/>
      <c r="F345" s="2"/>
      <c r="G345" s="2"/>
      <c r="H345" s="2"/>
      <c r="I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2:41" x14ac:dyDescent="0.3">
      <c r="B346" s="2"/>
      <c r="C346" s="2"/>
      <c r="D346" s="2"/>
      <c r="E346" s="2"/>
      <c r="F346" s="2"/>
      <c r="G346" s="2"/>
      <c r="H346" s="2"/>
      <c r="I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2:41" x14ac:dyDescent="0.3">
      <c r="B347" s="2"/>
      <c r="C347" s="2"/>
      <c r="D347" s="2"/>
      <c r="E347" s="2"/>
      <c r="F347" s="2"/>
      <c r="G347" s="2"/>
      <c r="H347" s="2"/>
      <c r="I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2:41" x14ac:dyDescent="0.3">
      <c r="B348" s="2"/>
      <c r="C348" s="2"/>
      <c r="D348" s="2"/>
      <c r="E348" s="2"/>
      <c r="F348" s="2"/>
      <c r="G348" s="2"/>
      <c r="H348" s="2"/>
      <c r="I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2:41" x14ac:dyDescent="0.3">
      <c r="B349" s="2"/>
      <c r="C349" s="2"/>
      <c r="D349" s="2"/>
      <c r="E349" s="2"/>
      <c r="F349" s="2"/>
      <c r="G349" s="2"/>
      <c r="H349" s="2"/>
      <c r="I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2:41" x14ac:dyDescent="0.3">
      <c r="B350" s="2"/>
      <c r="C350" s="2"/>
      <c r="D350" s="2"/>
      <c r="E350" s="2"/>
      <c r="F350" s="2"/>
      <c r="G350" s="2"/>
      <c r="H350" s="2"/>
      <c r="I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2:41" x14ac:dyDescent="0.3">
      <c r="B351" s="2"/>
      <c r="C351" s="2"/>
      <c r="D351" s="2"/>
      <c r="E351" s="2"/>
      <c r="F351" s="2"/>
      <c r="G351" s="2"/>
      <c r="H351" s="2"/>
      <c r="I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2:41" x14ac:dyDescent="0.3">
      <c r="B352" s="2"/>
      <c r="C352" s="2"/>
      <c r="D352" s="2"/>
      <c r="E352" s="2"/>
      <c r="F352" s="2"/>
      <c r="G352" s="2"/>
      <c r="H352" s="2"/>
      <c r="I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2:41" x14ac:dyDescent="0.3">
      <c r="B353" s="2"/>
      <c r="C353" s="2"/>
      <c r="D353" s="2"/>
      <c r="E353" s="2"/>
      <c r="F353" s="2"/>
      <c r="G353" s="2"/>
      <c r="H353" s="2"/>
      <c r="I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2:41" x14ac:dyDescent="0.3">
      <c r="B354" s="2"/>
      <c r="C354" s="2"/>
      <c r="D354" s="2"/>
      <c r="E354" s="2"/>
      <c r="F354" s="2"/>
      <c r="G354" s="2"/>
      <c r="H354" s="2"/>
      <c r="I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2:41" x14ac:dyDescent="0.3">
      <c r="B355" s="2"/>
      <c r="C355" s="2"/>
      <c r="D355" s="2"/>
      <c r="E355" s="2"/>
      <c r="F355" s="2"/>
      <c r="G355" s="2"/>
      <c r="H355" s="2"/>
      <c r="I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2:41" x14ac:dyDescent="0.3">
      <c r="B356" s="2"/>
      <c r="C356" s="2"/>
      <c r="D356" s="2"/>
      <c r="E356" s="2"/>
      <c r="F356" s="2"/>
      <c r="G356" s="2"/>
      <c r="H356" s="2"/>
      <c r="I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2:41" x14ac:dyDescent="0.3">
      <c r="B357" s="2"/>
      <c r="C357" s="2"/>
      <c r="D357" s="2"/>
      <c r="E357" s="2"/>
      <c r="F357" s="2"/>
      <c r="G357" s="2"/>
      <c r="H357" s="2"/>
      <c r="I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2:41" x14ac:dyDescent="0.3">
      <c r="B358" s="2"/>
      <c r="C358" s="2"/>
      <c r="D358" s="2"/>
      <c r="E358" s="2"/>
      <c r="F358" s="2"/>
      <c r="G358" s="2"/>
      <c r="H358" s="2"/>
      <c r="I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2:41" x14ac:dyDescent="0.3">
      <c r="B359" s="2"/>
      <c r="C359" s="2"/>
      <c r="D359" s="2"/>
      <c r="E359" s="2"/>
      <c r="F359" s="2"/>
      <c r="G359" s="2"/>
      <c r="H359" s="2"/>
      <c r="I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2:41" x14ac:dyDescent="0.3">
      <c r="B360" s="2"/>
      <c r="C360" s="2"/>
      <c r="D360" s="2"/>
      <c r="E360" s="2"/>
      <c r="F360" s="2"/>
      <c r="G360" s="2"/>
      <c r="H360" s="2"/>
      <c r="I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2:41" x14ac:dyDescent="0.3">
      <c r="B361" s="2"/>
      <c r="C361" s="2"/>
      <c r="D361" s="2"/>
      <c r="E361" s="2"/>
      <c r="F361" s="2"/>
      <c r="G361" s="2"/>
      <c r="H361" s="2"/>
      <c r="I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2:41" x14ac:dyDescent="0.3">
      <c r="B362" s="2"/>
      <c r="C362" s="2"/>
      <c r="D362" s="2"/>
      <c r="E362" s="2"/>
      <c r="F362" s="2"/>
      <c r="G362" s="2"/>
      <c r="H362" s="2"/>
      <c r="I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2:41" x14ac:dyDescent="0.3">
      <c r="B363" s="2"/>
      <c r="C363" s="2"/>
      <c r="D363" s="2"/>
      <c r="E363" s="2"/>
      <c r="F363" s="2"/>
      <c r="G363" s="2"/>
      <c r="H363" s="2"/>
      <c r="I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2:41" x14ac:dyDescent="0.3">
      <c r="B364" s="2"/>
      <c r="C364" s="2"/>
      <c r="D364" s="2"/>
      <c r="E364" s="2"/>
      <c r="F364" s="2"/>
      <c r="G364" s="2"/>
      <c r="H364" s="2"/>
      <c r="I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2:41" x14ac:dyDescent="0.3">
      <c r="B365" s="2"/>
      <c r="C365" s="2"/>
      <c r="D365" s="2"/>
      <c r="E365" s="2"/>
      <c r="F365" s="2"/>
      <c r="G365" s="2"/>
      <c r="H365" s="2"/>
      <c r="I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2:41" x14ac:dyDescent="0.3">
      <c r="B366" s="2"/>
      <c r="C366" s="2"/>
      <c r="D366" s="2"/>
      <c r="E366" s="2"/>
      <c r="F366" s="2"/>
      <c r="G366" s="2"/>
      <c r="H366" s="2"/>
      <c r="I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2:41" x14ac:dyDescent="0.3">
      <c r="B367" s="2"/>
      <c r="C367" s="2"/>
      <c r="D367" s="2"/>
      <c r="E367" s="2"/>
      <c r="F367" s="2"/>
      <c r="G367" s="2"/>
      <c r="H367" s="2"/>
      <c r="I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2:41" x14ac:dyDescent="0.3">
      <c r="B368" s="2"/>
      <c r="C368" s="2"/>
      <c r="D368" s="2"/>
      <c r="E368" s="2"/>
      <c r="F368" s="2"/>
      <c r="G368" s="2"/>
      <c r="H368" s="2"/>
      <c r="I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2:41" x14ac:dyDescent="0.3">
      <c r="B369" s="2"/>
      <c r="C369" s="2"/>
      <c r="D369" s="2"/>
      <c r="E369" s="2"/>
      <c r="F369" s="2"/>
      <c r="G369" s="2"/>
      <c r="H369" s="2"/>
      <c r="I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2:41" x14ac:dyDescent="0.3">
      <c r="B370" s="2"/>
      <c r="C370" s="2"/>
      <c r="D370" s="2"/>
      <c r="E370" s="2"/>
      <c r="F370" s="2"/>
      <c r="G370" s="2"/>
      <c r="H370" s="2"/>
      <c r="I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2:41" x14ac:dyDescent="0.3">
      <c r="B371" s="2"/>
      <c r="C371" s="2"/>
      <c r="D371" s="2"/>
      <c r="E371" s="2"/>
      <c r="F371" s="2"/>
      <c r="G371" s="2"/>
      <c r="H371" s="2"/>
      <c r="I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2:41" x14ac:dyDescent="0.3">
      <c r="B372" s="2"/>
      <c r="C372" s="2"/>
      <c r="D372" s="2"/>
      <c r="E372" s="2"/>
      <c r="F372" s="2"/>
      <c r="G372" s="2"/>
      <c r="H372" s="2"/>
      <c r="I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2:41" x14ac:dyDescent="0.3">
      <c r="B373" s="2"/>
      <c r="C373" s="2"/>
      <c r="D373" s="2"/>
      <c r="E373" s="2"/>
      <c r="F373" s="2"/>
      <c r="G373" s="2"/>
      <c r="H373" s="2"/>
      <c r="I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2:41" x14ac:dyDescent="0.3">
      <c r="B374" s="2"/>
      <c r="C374" s="2"/>
      <c r="D374" s="2"/>
      <c r="E374" s="2"/>
      <c r="F374" s="2"/>
      <c r="G374" s="2"/>
      <c r="H374" s="2"/>
      <c r="I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2:41" x14ac:dyDescent="0.3">
      <c r="B375" s="2"/>
      <c r="C375" s="2"/>
      <c r="D375" s="2"/>
      <c r="E375" s="2"/>
      <c r="F375" s="2"/>
      <c r="G375" s="2"/>
      <c r="H375" s="2"/>
      <c r="I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2:41" x14ac:dyDescent="0.3">
      <c r="B376" s="2"/>
      <c r="C376" s="2"/>
      <c r="D376" s="2"/>
      <c r="E376" s="2"/>
      <c r="F376" s="2"/>
      <c r="G376" s="2"/>
      <c r="H376" s="2"/>
      <c r="I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2:41" x14ac:dyDescent="0.3">
      <c r="B377" s="2"/>
      <c r="C377" s="2"/>
      <c r="D377" s="2"/>
      <c r="E377" s="2"/>
      <c r="F377" s="2"/>
      <c r="G377" s="2"/>
      <c r="H377" s="2"/>
      <c r="I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2:41" x14ac:dyDescent="0.3">
      <c r="B378" s="2"/>
      <c r="C378" s="2"/>
      <c r="D378" s="2"/>
      <c r="E378" s="2"/>
      <c r="F378" s="2"/>
      <c r="G378" s="2"/>
      <c r="H378" s="2"/>
      <c r="I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2:41" x14ac:dyDescent="0.3">
      <c r="B379" s="2"/>
      <c r="C379" s="2"/>
      <c r="D379" s="2"/>
      <c r="E379" s="2"/>
      <c r="F379" s="2"/>
      <c r="G379" s="2"/>
      <c r="H379" s="2"/>
      <c r="I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2:41" x14ac:dyDescent="0.3">
      <c r="B380" s="2"/>
      <c r="C380" s="2"/>
      <c r="D380" s="2"/>
      <c r="E380" s="2"/>
      <c r="F380" s="2"/>
      <c r="G380" s="2"/>
      <c r="H380" s="2"/>
      <c r="I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2:41" x14ac:dyDescent="0.3">
      <c r="B381" s="2"/>
      <c r="C381" s="2"/>
      <c r="D381" s="2"/>
      <c r="E381" s="2"/>
      <c r="F381" s="2"/>
      <c r="G381" s="2"/>
      <c r="H381" s="2"/>
      <c r="I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2:41" x14ac:dyDescent="0.3">
      <c r="B382" s="2"/>
      <c r="C382" s="2"/>
      <c r="D382" s="2"/>
      <c r="E382" s="2"/>
      <c r="F382" s="2"/>
      <c r="G382" s="2"/>
      <c r="H382" s="2"/>
      <c r="I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2:41" x14ac:dyDescent="0.3">
      <c r="B383" s="2"/>
      <c r="C383" s="2"/>
      <c r="D383" s="2"/>
      <c r="E383" s="2"/>
      <c r="F383" s="2"/>
      <c r="G383" s="2"/>
      <c r="H383" s="2"/>
      <c r="I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2:41" x14ac:dyDescent="0.3">
      <c r="B384" s="2"/>
      <c r="C384" s="2"/>
      <c r="D384" s="2"/>
      <c r="E384" s="2"/>
      <c r="F384" s="2"/>
      <c r="G384" s="2"/>
      <c r="H384" s="2"/>
      <c r="I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2:41" x14ac:dyDescent="0.3">
      <c r="B385" s="2"/>
      <c r="C385" s="2"/>
      <c r="D385" s="2"/>
      <c r="E385" s="2"/>
      <c r="F385" s="2"/>
      <c r="G385" s="2"/>
      <c r="H385" s="2"/>
      <c r="I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2:41" x14ac:dyDescent="0.3">
      <c r="B386" s="2"/>
      <c r="C386" s="2"/>
      <c r="D386" s="2"/>
      <c r="E386" s="2"/>
      <c r="F386" s="2"/>
      <c r="G386" s="2"/>
      <c r="H386" s="2"/>
      <c r="I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2:41" x14ac:dyDescent="0.3">
      <c r="B387" s="2"/>
      <c r="C387" s="2"/>
      <c r="D387" s="2"/>
      <c r="E387" s="2"/>
      <c r="F387" s="2"/>
      <c r="G387" s="2"/>
      <c r="H387" s="2"/>
      <c r="I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2:41" x14ac:dyDescent="0.3">
      <c r="B388" s="2"/>
      <c r="C388" s="2"/>
      <c r="D388" s="2"/>
      <c r="E388" s="2"/>
      <c r="F388" s="2"/>
      <c r="G388" s="2"/>
      <c r="H388" s="2"/>
      <c r="I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2:41" x14ac:dyDescent="0.3">
      <c r="B389" s="2"/>
      <c r="C389" s="2"/>
      <c r="D389" s="2"/>
      <c r="E389" s="2"/>
      <c r="F389" s="2"/>
      <c r="G389" s="2"/>
      <c r="H389" s="2"/>
      <c r="I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2:41" x14ac:dyDescent="0.3">
      <c r="B390" s="2"/>
      <c r="C390" s="2"/>
      <c r="D390" s="2"/>
      <c r="E390" s="2"/>
      <c r="F390" s="2"/>
      <c r="G390" s="2"/>
      <c r="H390" s="2"/>
      <c r="I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2:41" x14ac:dyDescent="0.3">
      <c r="B391" s="2"/>
      <c r="C391" s="2"/>
      <c r="D391" s="2"/>
      <c r="E391" s="2"/>
      <c r="F391" s="2"/>
      <c r="G391" s="2"/>
      <c r="H391" s="2"/>
      <c r="I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2:41" x14ac:dyDescent="0.3">
      <c r="B392" s="2"/>
      <c r="C392" s="2"/>
      <c r="D392" s="2"/>
      <c r="E392" s="2"/>
      <c r="F392" s="2"/>
      <c r="G392" s="2"/>
      <c r="H392" s="2"/>
      <c r="I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2:41" x14ac:dyDescent="0.3">
      <c r="B393" s="2"/>
      <c r="C393" s="2"/>
      <c r="D393" s="2"/>
      <c r="E393" s="2"/>
      <c r="F393" s="2"/>
      <c r="G393" s="2"/>
      <c r="H393" s="2"/>
      <c r="I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2:41" x14ac:dyDescent="0.3">
      <c r="B394" s="2"/>
      <c r="C394" s="2"/>
      <c r="D394" s="2"/>
      <c r="E394" s="2"/>
      <c r="F394" s="2"/>
      <c r="G394" s="2"/>
      <c r="H394" s="2"/>
      <c r="I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2:41" x14ac:dyDescent="0.3">
      <c r="B395" s="2"/>
      <c r="C395" s="2"/>
      <c r="D395" s="2"/>
      <c r="E395" s="2"/>
      <c r="F395" s="2"/>
      <c r="G395" s="2"/>
      <c r="H395" s="2"/>
      <c r="I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2:41" x14ac:dyDescent="0.3">
      <c r="B396" s="2"/>
      <c r="C396" s="2"/>
      <c r="D396" s="2"/>
      <c r="E396" s="2"/>
      <c r="F396" s="2"/>
      <c r="G396" s="2"/>
      <c r="H396" s="2"/>
      <c r="I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2:41" x14ac:dyDescent="0.3">
      <c r="B397" s="2"/>
      <c r="C397" s="2"/>
      <c r="D397" s="2"/>
      <c r="E397" s="2"/>
      <c r="F397" s="2"/>
      <c r="G397" s="2"/>
      <c r="H397" s="2"/>
      <c r="I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2:41" x14ac:dyDescent="0.3">
      <c r="B398" s="2"/>
      <c r="C398" s="2"/>
      <c r="D398" s="2"/>
      <c r="E398" s="2"/>
      <c r="F398" s="2"/>
      <c r="G398" s="2"/>
      <c r="H398" s="2"/>
      <c r="I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2:41" x14ac:dyDescent="0.3">
      <c r="B399" s="2"/>
      <c r="C399" s="2"/>
      <c r="D399" s="2"/>
      <c r="E399" s="2"/>
      <c r="F399" s="2"/>
      <c r="G399" s="2"/>
      <c r="H399" s="2"/>
      <c r="I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2:41" x14ac:dyDescent="0.3">
      <c r="B400" s="2"/>
      <c r="C400" s="2"/>
      <c r="D400" s="2"/>
      <c r="E400" s="2"/>
      <c r="F400" s="2"/>
      <c r="G400" s="2"/>
      <c r="H400" s="2"/>
      <c r="I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2:41" x14ac:dyDescent="0.3">
      <c r="B401" s="2"/>
      <c r="C401" s="2"/>
      <c r="D401" s="2"/>
      <c r="E401" s="2"/>
      <c r="F401" s="2"/>
      <c r="G401" s="2"/>
      <c r="H401" s="2"/>
      <c r="I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2:41" x14ac:dyDescent="0.3">
      <c r="B402" s="2"/>
      <c r="C402" s="2"/>
      <c r="D402" s="2"/>
      <c r="E402" s="2"/>
      <c r="F402" s="2"/>
      <c r="G402" s="2"/>
      <c r="H402" s="2"/>
      <c r="I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2:41" x14ac:dyDescent="0.3">
      <c r="B403" s="2"/>
      <c r="C403" s="2"/>
      <c r="D403" s="2"/>
      <c r="E403" s="2"/>
      <c r="F403" s="2"/>
      <c r="G403" s="2"/>
      <c r="H403" s="2"/>
      <c r="I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2:41" x14ac:dyDescent="0.3">
      <c r="B404" s="2"/>
      <c r="C404" s="2"/>
      <c r="D404" s="2"/>
      <c r="E404" s="2"/>
      <c r="F404" s="2"/>
      <c r="G404" s="2"/>
      <c r="H404" s="2"/>
      <c r="I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2:41" x14ac:dyDescent="0.3">
      <c r="B405" s="2"/>
      <c r="C405" s="2"/>
      <c r="D405" s="2"/>
      <c r="E405" s="2"/>
      <c r="F405" s="2"/>
      <c r="G405" s="2"/>
      <c r="H405" s="2"/>
      <c r="I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2:41" x14ac:dyDescent="0.3">
      <c r="B406" s="2"/>
      <c r="C406" s="2"/>
      <c r="D406" s="2"/>
      <c r="E406" s="2"/>
      <c r="F406" s="2"/>
      <c r="G406" s="2"/>
      <c r="H406" s="2"/>
      <c r="I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2:41" x14ac:dyDescent="0.3">
      <c r="B407" s="2"/>
      <c r="C407" s="2"/>
      <c r="D407" s="2"/>
      <c r="E407" s="2"/>
      <c r="F407" s="2"/>
      <c r="G407" s="2"/>
      <c r="H407" s="2"/>
      <c r="I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2:41" x14ac:dyDescent="0.3">
      <c r="B408" s="2"/>
      <c r="C408" s="2"/>
      <c r="D408" s="2"/>
      <c r="E408" s="2"/>
      <c r="F408" s="2"/>
      <c r="G408" s="2"/>
      <c r="H408" s="2"/>
      <c r="I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2:41" x14ac:dyDescent="0.3">
      <c r="B409" s="2"/>
      <c r="C409" s="2"/>
      <c r="D409" s="2"/>
      <c r="E409" s="2"/>
      <c r="F409" s="2"/>
      <c r="G409" s="2"/>
      <c r="H409" s="2"/>
      <c r="I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2:41" x14ac:dyDescent="0.3">
      <c r="B410" s="2"/>
      <c r="C410" s="2"/>
      <c r="D410" s="2"/>
      <c r="E410" s="2"/>
      <c r="F410" s="2"/>
      <c r="G410" s="2"/>
      <c r="H410" s="2"/>
      <c r="I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2:41" x14ac:dyDescent="0.3">
      <c r="B411" s="2"/>
      <c r="C411" s="2"/>
      <c r="D411" s="2"/>
      <c r="E411" s="2"/>
      <c r="F411" s="2"/>
      <c r="G411" s="2"/>
      <c r="H411" s="2"/>
      <c r="I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2:41" x14ac:dyDescent="0.3">
      <c r="B412" s="2"/>
      <c r="C412" s="2"/>
      <c r="D412" s="2"/>
      <c r="E412" s="2"/>
      <c r="F412" s="2"/>
      <c r="G412" s="2"/>
      <c r="H412" s="2"/>
      <c r="I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2:41" x14ac:dyDescent="0.3">
      <c r="B413" s="2"/>
      <c r="C413" s="2"/>
      <c r="D413" s="2"/>
      <c r="E413" s="2"/>
      <c r="F413" s="2"/>
      <c r="G413" s="2"/>
      <c r="H413" s="2"/>
      <c r="I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2:41" x14ac:dyDescent="0.3">
      <c r="B414" s="2"/>
      <c r="C414" s="2"/>
      <c r="D414" s="2"/>
      <c r="E414" s="2"/>
      <c r="F414" s="2"/>
      <c r="G414" s="2"/>
      <c r="H414" s="2"/>
      <c r="I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2:41" x14ac:dyDescent="0.3">
      <c r="B415" s="2"/>
      <c r="C415" s="2"/>
      <c r="D415" s="2"/>
      <c r="E415" s="2"/>
      <c r="F415" s="2"/>
      <c r="G415" s="2"/>
      <c r="H415" s="2"/>
      <c r="I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2:41" x14ac:dyDescent="0.3">
      <c r="B416" s="2"/>
      <c r="C416" s="2"/>
      <c r="D416" s="2"/>
      <c r="E416" s="2"/>
      <c r="F416" s="2"/>
      <c r="G416" s="2"/>
      <c r="H416" s="2"/>
      <c r="I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2:41" x14ac:dyDescent="0.3">
      <c r="B417" s="2"/>
      <c r="C417" s="2"/>
      <c r="D417" s="2"/>
      <c r="E417" s="2"/>
      <c r="F417" s="2"/>
      <c r="G417" s="2"/>
      <c r="H417" s="2"/>
      <c r="I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2:41" x14ac:dyDescent="0.3">
      <c r="B418" s="2"/>
      <c r="C418" s="2"/>
      <c r="D418" s="2"/>
      <c r="E418" s="2"/>
      <c r="F418" s="2"/>
      <c r="G418" s="2"/>
      <c r="H418" s="2"/>
      <c r="I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2:41" x14ac:dyDescent="0.3">
      <c r="B419" s="2"/>
      <c r="C419" s="2"/>
      <c r="D419" s="2"/>
      <c r="E419" s="2"/>
      <c r="F419" s="2"/>
      <c r="G419" s="2"/>
      <c r="H419" s="2"/>
      <c r="I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2:41" x14ac:dyDescent="0.3">
      <c r="B420" s="2"/>
      <c r="C420" s="2"/>
      <c r="D420" s="2"/>
      <c r="E420" s="2"/>
      <c r="F420" s="2"/>
      <c r="G420" s="2"/>
      <c r="H420" s="2"/>
      <c r="I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2:41" x14ac:dyDescent="0.3">
      <c r="B421" s="2"/>
      <c r="C421" s="2"/>
      <c r="D421" s="2"/>
      <c r="E421" s="2"/>
      <c r="F421" s="2"/>
      <c r="G421" s="2"/>
      <c r="H421" s="2"/>
      <c r="I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2:41" x14ac:dyDescent="0.3">
      <c r="B422" s="2"/>
      <c r="C422" s="2"/>
      <c r="D422" s="2"/>
      <c r="E422" s="2"/>
      <c r="F422" s="2"/>
      <c r="G422" s="2"/>
      <c r="H422" s="2"/>
      <c r="I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2:41" x14ac:dyDescent="0.3">
      <c r="B423" s="2"/>
      <c r="C423" s="2"/>
      <c r="D423" s="2"/>
      <c r="E423" s="2"/>
      <c r="F423" s="2"/>
      <c r="G423" s="2"/>
      <c r="H423" s="2"/>
      <c r="I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2:41" x14ac:dyDescent="0.3">
      <c r="B424" s="2"/>
      <c r="C424" s="2"/>
      <c r="D424" s="2"/>
      <c r="E424" s="2"/>
      <c r="F424" s="2"/>
      <c r="G424" s="2"/>
      <c r="H424" s="2"/>
      <c r="I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2:41" x14ac:dyDescent="0.3">
      <c r="B425" s="2"/>
      <c r="C425" s="2"/>
      <c r="D425" s="2"/>
      <c r="E425" s="2"/>
      <c r="F425" s="2"/>
      <c r="G425" s="2"/>
      <c r="H425" s="2"/>
      <c r="I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2:41" x14ac:dyDescent="0.3">
      <c r="B426" s="2"/>
      <c r="C426" s="2"/>
      <c r="D426" s="2"/>
      <c r="E426" s="2"/>
      <c r="F426" s="2"/>
      <c r="G426" s="2"/>
      <c r="H426" s="2"/>
      <c r="I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2:41" x14ac:dyDescent="0.3">
      <c r="B427" s="2"/>
      <c r="C427" s="2"/>
      <c r="D427" s="2"/>
      <c r="E427" s="2"/>
      <c r="F427" s="2"/>
      <c r="G427" s="2"/>
      <c r="H427" s="2"/>
      <c r="I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2:41" x14ac:dyDescent="0.3">
      <c r="B428" s="2"/>
      <c r="C428" s="2"/>
      <c r="D428" s="2"/>
      <c r="E428" s="2"/>
      <c r="F428" s="2"/>
      <c r="G428" s="2"/>
      <c r="H428" s="2"/>
      <c r="I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2:41" x14ac:dyDescent="0.3">
      <c r="B429" s="2"/>
      <c r="C429" s="2"/>
      <c r="D429" s="2"/>
      <c r="E429" s="2"/>
      <c r="F429" s="2"/>
      <c r="G429" s="2"/>
      <c r="H429" s="2"/>
      <c r="I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2:41" x14ac:dyDescent="0.3">
      <c r="B430" s="2"/>
      <c r="C430" s="2"/>
      <c r="D430" s="2"/>
      <c r="E430" s="2"/>
      <c r="F430" s="2"/>
      <c r="G430" s="2"/>
      <c r="H430" s="2"/>
      <c r="I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2:41" x14ac:dyDescent="0.3">
      <c r="B431" s="2"/>
      <c r="C431" s="2"/>
      <c r="D431" s="2"/>
      <c r="E431" s="2"/>
      <c r="F431" s="2"/>
      <c r="G431" s="2"/>
      <c r="H431" s="2"/>
      <c r="I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2:41" x14ac:dyDescent="0.3">
      <c r="B432" s="2"/>
      <c r="C432" s="2"/>
      <c r="D432" s="2"/>
      <c r="E432" s="2"/>
      <c r="F432" s="2"/>
      <c r="G432" s="2"/>
      <c r="H432" s="2"/>
      <c r="I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2:41" x14ac:dyDescent="0.3">
      <c r="B433" s="2"/>
      <c r="C433" s="2"/>
      <c r="D433" s="2"/>
      <c r="E433" s="2"/>
      <c r="F433" s="2"/>
      <c r="G433" s="2"/>
      <c r="H433" s="2"/>
      <c r="I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2:41" x14ac:dyDescent="0.3">
      <c r="B434" s="2"/>
      <c r="C434" s="2"/>
      <c r="D434" s="2"/>
      <c r="E434" s="2"/>
      <c r="F434" s="2"/>
      <c r="G434" s="2"/>
      <c r="H434" s="2"/>
      <c r="I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2:41" x14ac:dyDescent="0.3">
      <c r="B435" s="2"/>
      <c r="C435" s="2"/>
      <c r="D435" s="2"/>
      <c r="E435" s="2"/>
      <c r="F435" s="2"/>
      <c r="G435" s="2"/>
      <c r="H435" s="2"/>
      <c r="I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2:41" x14ac:dyDescent="0.3">
      <c r="B436" s="2"/>
      <c r="C436" s="2"/>
      <c r="D436" s="2"/>
      <c r="E436" s="2"/>
      <c r="F436" s="2"/>
      <c r="G436" s="2"/>
      <c r="H436" s="2"/>
      <c r="I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2:41" x14ac:dyDescent="0.3">
      <c r="B437" s="2"/>
      <c r="C437" s="2"/>
      <c r="D437" s="2"/>
      <c r="E437" s="2"/>
      <c r="F437" s="2"/>
      <c r="G437" s="2"/>
      <c r="H437" s="2"/>
      <c r="I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2:41" x14ac:dyDescent="0.3">
      <c r="B438" s="2"/>
      <c r="C438" s="2"/>
      <c r="D438" s="2"/>
      <c r="E438" s="2"/>
      <c r="F438" s="2"/>
      <c r="G438" s="2"/>
      <c r="H438" s="2"/>
      <c r="I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2:41" x14ac:dyDescent="0.3">
      <c r="B439" s="2"/>
      <c r="C439" s="2"/>
      <c r="D439" s="2"/>
      <c r="E439" s="2"/>
      <c r="F439" s="2"/>
      <c r="G439" s="2"/>
      <c r="H439" s="2"/>
      <c r="I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2:41" x14ac:dyDescent="0.3">
      <c r="B440" s="2"/>
      <c r="C440" s="2"/>
      <c r="D440" s="2"/>
      <c r="E440" s="2"/>
      <c r="F440" s="2"/>
      <c r="G440" s="2"/>
      <c r="H440" s="2"/>
      <c r="I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</sheetData>
  <autoFilter ref="A1:AO1" xr:uid="{E0B56D2A-4338-45A2-A0F6-6199DD439CF8}">
    <sortState xmlns:xlrd2="http://schemas.microsoft.com/office/spreadsheetml/2017/richdata2" ref="A2:AO160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DAD36-95DE-42ED-831B-0F4E9F9FB9F9}">
  <dimension ref="A1:B134"/>
  <sheetViews>
    <sheetView workbookViewId="0">
      <selection activeCell="A2" sqref="A2"/>
    </sheetView>
  </sheetViews>
  <sheetFormatPr defaultRowHeight="14.4" x14ac:dyDescent="0.3"/>
  <sheetData>
    <row r="1" spans="1:2" x14ac:dyDescent="0.3">
      <c r="A1" s="3" t="s">
        <v>559</v>
      </c>
      <c r="B1" t="s">
        <v>558</v>
      </c>
    </row>
    <row r="2" spans="1:2" x14ac:dyDescent="0.3">
      <c r="A2" t="s">
        <v>8</v>
      </c>
      <c r="B2" s="2" t="s">
        <v>44</v>
      </c>
    </row>
    <row r="3" spans="1:2" x14ac:dyDescent="0.3">
      <c r="A3" t="s">
        <v>0</v>
      </c>
      <c r="B3" s="2" t="s">
        <v>44</v>
      </c>
    </row>
    <row r="4" spans="1:2" x14ac:dyDescent="0.3">
      <c r="A4" t="s">
        <v>8</v>
      </c>
      <c r="B4" s="2" t="s">
        <v>35</v>
      </c>
    </row>
    <row r="5" spans="1:2" x14ac:dyDescent="0.3">
      <c r="A5" t="s">
        <v>0</v>
      </c>
      <c r="B5" s="2" t="s">
        <v>35</v>
      </c>
    </row>
    <row r="6" spans="1:2" x14ac:dyDescent="0.3">
      <c r="A6" t="s">
        <v>3</v>
      </c>
      <c r="B6" s="2" t="s">
        <v>35</v>
      </c>
    </row>
    <row r="7" spans="1:2" x14ac:dyDescent="0.3">
      <c r="A7" t="s">
        <v>3</v>
      </c>
      <c r="B7" s="2" t="s">
        <v>50</v>
      </c>
    </row>
    <row r="8" spans="1:2" x14ac:dyDescent="0.3">
      <c r="A8" t="s">
        <v>0</v>
      </c>
      <c r="B8" s="2" t="s">
        <v>52</v>
      </c>
    </row>
    <row r="9" spans="1:2" x14ac:dyDescent="0.3">
      <c r="A9" t="s">
        <v>3</v>
      </c>
      <c r="B9" s="2" t="s">
        <v>25</v>
      </c>
    </row>
    <row r="10" spans="1:2" x14ac:dyDescent="0.3">
      <c r="A10" t="s">
        <v>0</v>
      </c>
      <c r="B10" s="2" t="s">
        <v>25</v>
      </c>
    </row>
    <row r="11" spans="1:2" x14ac:dyDescent="0.3">
      <c r="A11" t="s">
        <v>3</v>
      </c>
      <c r="B11" s="2" t="s">
        <v>30</v>
      </c>
    </row>
    <row r="12" spans="1:2" x14ac:dyDescent="0.3">
      <c r="A12" t="s">
        <v>0</v>
      </c>
      <c r="B12" s="2" t="s">
        <v>30</v>
      </c>
    </row>
    <row r="13" spans="1:2" x14ac:dyDescent="0.3">
      <c r="A13" t="s">
        <v>3</v>
      </c>
      <c r="B13" s="2" t="s">
        <v>59</v>
      </c>
    </row>
    <row r="14" spans="1:2" x14ac:dyDescent="0.3">
      <c r="A14" t="s">
        <v>0</v>
      </c>
      <c r="B14" s="2" t="s">
        <v>24</v>
      </c>
    </row>
    <row r="15" spans="1:2" x14ac:dyDescent="0.3">
      <c r="A15" t="s">
        <v>3</v>
      </c>
      <c r="B15" s="2" t="s">
        <v>24</v>
      </c>
    </row>
    <row r="16" spans="1:2" x14ac:dyDescent="0.3">
      <c r="A16" t="s">
        <v>0</v>
      </c>
      <c r="B16" s="2" t="s">
        <v>60</v>
      </c>
    </row>
    <row r="17" spans="1:2" x14ac:dyDescent="0.3">
      <c r="A17" t="s">
        <v>8</v>
      </c>
      <c r="B17" s="2" t="s">
        <v>62</v>
      </c>
    </row>
    <row r="18" spans="1:2" x14ac:dyDescent="0.3">
      <c r="A18" t="s">
        <v>3</v>
      </c>
      <c r="B18" s="2" t="s">
        <v>63</v>
      </c>
    </row>
    <row r="19" spans="1:2" x14ac:dyDescent="0.3">
      <c r="A19" t="s">
        <v>0</v>
      </c>
      <c r="B19" s="2" t="s">
        <v>63</v>
      </c>
    </row>
    <row r="20" spans="1:2" x14ac:dyDescent="0.3">
      <c r="A20" t="s">
        <v>3</v>
      </c>
      <c r="B20" s="2" t="s">
        <v>69</v>
      </c>
    </row>
    <row r="21" spans="1:2" x14ac:dyDescent="0.3">
      <c r="A21" t="s">
        <v>3</v>
      </c>
      <c r="B21" s="2" t="s">
        <v>70</v>
      </c>
    </row>
    <row r="22" spans="1:2" x14ac:dyDescent="0.3">
      <c r="A22" t="s">
        <v>0</v>
      </c>
      <c r="B22" s="2" t="s">
        <v>70</v>
      </c>
    </row>
    <row r="23" spans="1:2" x14ac:dyDescent="0.3">
      <c r="A23" t="s">
        <v>0</v>
      </c>
      <c r="B23" s="2" t="s">
        <v>71</v>
      </c>
    </row>
    <row r="24" spans="1:2" x14ac:dyDescent="0.3">
      <c r="A24" t="s">
        <v>3</v>
      </c>
      <c r="B24" s="2" t="s">
        <v>71</v>
      </c>
    </row>
    <row r="25" spans="1:2" x14ac:dyDescent="0.3">
      <c r="A25" t="s">
        <v>0</v>
      </c>
      <c r="B25" s="2" t="s">
        <v>72</v>
      </c>
    </row>
    <row r="26" spans="1:2" x14ac:dyDescent="0.3">
      <c r="A26" t="s">
        <v>3</v>
      </c>
      <c r="B26" s="2" t="s">
        <v>72</v>
      </c>
    </row>
    <row r="27" spans="1:2" x14ac:dyDescent="0.3">
      <c r="A27" t="s">
        <v>0</v>
      </c>
      <c r="B27" s="2" t="s">
        <v>74</v>
      </c>
    </row>
    <row r="28" spans="1:2" x14ac:dyDescent="0.3">
      <c r="A28" t="s">
        <v>3</v>
      </c>
      <c r="B28" s="2" t="s">
        <v>74</v>
      </c>
    </row>
    <row r="29" spans="1:2" x14ac:dyDescent="0.3">
      <c r="A29" t="s">
        <v>3</v>
      </c>
      <c r="B29" s="2" t="s">
        <v>75</v>
      </c>
    </row>
    <row r="30" spans="1:2" x14ac:dyDescent="0.3">
      <c r="A30" t="s">
        <v>0</v>
      </c>
      <c r="B30" s="2" t="s">
        <v>77</v>
      </c>
    </row>
    <row r="31" spans="1:2" x14ac:dyDescent="0.3">
      <c r="A31" t="s">
        <v>0</v>
      </c>
      <c r="B31" s="2" t="s">
        <v>78</v>
      </c>
    </row>
    <row r="32" spans="1:2" x14ac:dyDescent="0.3">
      <c r="A32" t="s">
        <v>0</v>
      </c>
      <c r="B32" s="2" t="s">
        <v>78</v>
      </c>
    </row>
    <row r="33" spans="1:2" x14ac:dyDescent="0.3">
      <c r="A33" t="s">
        <v>3</v>
      </c>
      <c r="B33" s="2" t="s">
        <v>78</v>
      </c>
    </row>
    <row r="34" spans="1:2" x14ac:dyDescent="0.3">
      <c r="A34" t="s">
        <v>0</v>
      </c>
      <c r="B34" s="2" t="s">
        <v>80</v>
      </c>
    </row>
    <row r="35" spans="1:2" x14ac:dyDescent="0.3">
      <c r="A35" t="s">
        <v>3</v>
      </c>
      <c r="B35" s="2" t="s">
        <v>81</v>
      </c>
    </row>
    <row r="36" spans="1:2" x14ac:dyDescent="0.3">
      <c r="A36" t="s">
        <v>0</v>
      </c>
      <c r="B36" s="2" t="s">
        <v>82</v>
      </c>
    </row>
    <row r="37" spans="1:2" x14ac:dyDescent="0.3">
      <c r="A37" t="s">
        <v>0</v>
      </c>
      <c r="B37" s="2" t="s">
        <v>348</v>
      </c>
    </row>
    <row r="38" spans="1:2" x14ac:dyDescent="0.3">
      <c r="A38" t="s">
        <v>0</v>
      </c>
      <c r="B38" s="2" t="s">
        <v>39</v>
      </c>
    </row>
    <row r="39" spans="1:2" x14ac:dyDescent="0.3">
      <c r="A39" t="s">
        <v>3</v>
      </c>
      <c r="B39" s="2" t="s">
        <v>39</v>
      </c>
    </row>
    <row r="40" spans="1:2" x14ac:dyDescent="0.3">
      <c r="A40" t="s">
        <v>0</v>
      </c>
      <c r="B40" s="2" t="s">
        <v>88</v>
      </c>
    </row>
    <row r="41" spans="1:2" x14ac:dyDescent="0.3">
      <c r="A41" t="s">
        <v>3</v>
      </c>
      <c r="B41" s="2" t="s">
        <v>88</v>
      </c>
    </row>
    <row r="42" spans="1:2" x14ac:dyDescent="0.3">
      <c r="A42" t="s">
        <v>0</v>
      </c>
      <c r="B42" s="2" t="s">
        <v>91</v>
      </c>
    </row>
    <row r="43" spans="1:2" x14ac:dyDescent="0.3">
      <c r="A43" t="s">
        <v>0</v>
      </c>
      <c r="B43" s="2" t="s">
        <v>92</v>
      </c>
    </row>
    <row r="44" spans="1:2" x14ac:dyDescent="0.3">
      <c r="A44" t="s">
        <v>0</v>
      </c>
      <c r="B44" s="2" t="s">
        <v>22</v>
      </c>
    </row>
    <row r="45" spans="1:2" x14ac:dyDescent="0.3">
      <c r="A45" t="s">
        <v>3</v>
      </c>
      <c r="B45" s="2" t="s">
        <v>22</v>
      </c>
    </row>
    <row r="46" spans="1:2" x14ac:dyDescent="0.3">
      <c r="A46" t="s">
        <v>0</v>
      </c>
      <c r="B46" s="2" t="s">
        <v>37</v>
      </c>
    </row>
    <row r="47" spans="1:2" x14ac:dyDescent="0.3">
      <c r="A47" t="s">
        <v>3</v>
      </c>
      <c r="B47" s="2" t="s">
        <v>37</v>
      </c>
    </row>
    <row r="48" spans="1:2" x14ac:dyDescent="0.3">
      <c r="A48" t="s">
        <v>0</v>
      </c>
      <c r="B48" s="2" t="s">
        <v>31</v>
      </c>
    </row>
    <row r="49" spans="1:2" x14ac:dyDescent="0.3">
      <c r="A49" t="s">
        <v>3</v>
      </c>
      <c r="B49" s="2" t="s">
        <v>31</v>
      </c>
    </row>
    <row r="50" spans="1:2" x14ac:dyDescent="0.3">
      <c r="A50" t="s">
        <v>8</v>
      </c>
      <c r="B50" s="2" t="s">
        <v>98</v>
      </c>
    </row>
    <row r="51" spans="1:2" x14ac:dyDescent="0.3">
      <c r="A51" t="s">
        <v>0</v>
      </c>
      <c r="B51" s="2" t="s">
        <v>100</v>
      </c>
    </row>
    <row r="52" spans="1:2" x14ac:dyDescent="0.3">
      <c r="A52" t="s">
        <v>8</v>
      </c>
      <c r="B52" s="2" t="s">
        <v>102</v>
      </c>
    </row>
    <row r="53" spans="1:2" x14ac:dyDescent="0.3">
      <c r="A53" t="s">
        <v>0</v>
      </c>
      <c r="B53" s="2" t="s">
        <v>102</v>
      </c>
    </row>
    <row r="54" spans="1:2" x14ac:dyDescent="0.3">
      <c r="A54" t="s">
        <v>8</v>
      </c>
      <c r="B54" s="2" t="s">
        <v>102</v>
      </c>
    </row>
    <row r="55" spans="1:2" x14ac:dyDescent="0.3">
      <c r="A55" t="s">
        <v>19</v>
      </c>
      <c r="B55" s="2" t="s">
        <v>102</v>
      </c>
    </row>
    <row r="56" spans="1:2" x14ac:dyDescent="0.3">
      <c r="A56" t="s">
        <v>0</v>
      </c>
      <c r="B56" s="2" t="s">
        <v>102</v>
      </c>
    </row>
    <row r="57" spans="1:2" x14ac:dyDescent="0.3">
      <c r="A57" t="s">
        <v>3</v>
      </c>
      <c r="B57" s="2" t="s">
        <v>102</v>
      </c>
    </row>
    <row r="58" spans="1:2" x14ac:dyDescent="0.3">
      <c r="A58" t="s">
        <v>0</v>
      </c>
      <c r="B58" s="2" t="s">
        <v>103</v>
      </c>
    </row>
    <row r="59" spans="1:2" x14ac:dyDescent="0.3">
      <c r="A59" t="s">
        <v>3</v>
      </c>
      <c r="B59" s="2" t="s">
        <v>38</v>
      </c>
    </row>
    <row r="60" spans="1:2" x14ac:dyDescent="0.3">
      <c r="A60" t="s">
        <v>0</v>
      </c>
      <c r="B60" s="2" t="s">
        <v>38</v>
      </c>
    </row>
    <row r="61" spans="1:2" x14ac:dyDescent="0.3">
      <c r="A61" t="s">
        <v>0</v>
      </c>
      <c r="B61" s="2" t="s">
        <v>106</v>
      </c>
    </row>
    <row r="62" spans="1:2" x14ac:dyDescent="0.3">
      <c r="A62" t="s">
        <v>3</v>
      </c>
      <c r="B62" s="2" t="s">
        <v>106</v>
      </c>
    </row>
    <row r="63" spans="1:2" x14ac:dyDescent="0.3">
      <c r="A63" t="s">
        <v>19</v>
      </c>
      <c r="B63" s="2" t="s">
        <v>106</v>
      </c>
    </row>
    <row r="64" spans="1:2" x14ac:dyDescent="0.3">
      <c r="A64" t="s">
        <v>0</v>
      </c>
      <c r="B64" s="2" t="s">
        <v>29</v>
      </c>
    </row>
    <row r="65" spans="1:2" x14ac:dyDescent="0.3">
      <c r="A65" t="s">
        <v>3</v>
      </c>
      <c r="B65" s="2" t="s">
        <v>29</v>
      </c>
    </row>
    <row r="66" spans="1:2" x14ac:dyDescent="0.3">
      <c r="A66" t="s">
        <v>8</v>
      </c>
      <c r="B66" s="2" t="s">
        <v>112</v>
      </c>
    </row>
    <row r="67" spans="1:2" x14ac:dyDescent="0.3">
      <c r="A67" t="s">
        <v>0</v>
      </c>
      <c r="B67" s="2" t="s">
        <v>115</v>
      </c>
    </row>
    <row r="68" spans="1:2" x14ac:dyDescent="0.3">
      <c r="A68" t="s">
        <v>3</v>
      </c>
      <c r="B68" s="2" t="s">
        <v>118</v>
      </c>
    </row>
    <row r="69" spans="1:2" x14ac:dyDescent="0.3">
      <c r="A69" t="s">
        <v>3</v>
      </c>
      <c r="B69" s="2" t="s">
        <v>118</v>
      </c>
    </row>
    <row r="70" spans="1:2" x14ac:dyDescent="0.3">
      <c r="A70" t="s">
        <v>0</v>
      </c>
      <c r="B70" s="2" t="s">
        <v>120</v>
      </c>
    </row>
    <row r="71" spans="1:2" x14ac:dyDescent="0.3">
      <c r="A71" t="s">
        <v>3</v>
      </c>
      <c r="B71" s="2" t="s">
        <v>120</v>
      </c>
    </row>
    <row r="72" spans="1:2" x14ac:dyDescent="0.3">
      <c r="A72" t="s">
        <v>0</v>
      </c>
      <c r="B72" s="2" t="s">
        <v>121</v>
      </c>
    </row>
    <row r="73" spans="1:2" x14ac:dyDescent="0.3">
      <c r="A73" t="s">
        <v>3</v>
      </c>
      <c r="B73" s="2" t="s">
        <v>121</v>
      </c>
    </row>
    <row r="74" spans="1:2" x14ac:dyDescent="0.3">
      <c r="A74" t="s">
        <v>0</v>
      </c>
      <c r="B74" s="2" t="s">
        <v>122</v>
      </c>
    </row>
    <row r="75" spans="1:2" x14ac:dyDescent="0.3">
      <c r="A75" t="s">
        <v>3</v>
      </c>
      <c r="B75" s="2" t="s">
        <v>122</v>
      </c>
    </row>
    <row r="76" spans="1:2" x14ac:dyDescent="0.3">
      <c r="A76" t="s">
        <v>0</v>
      </c>
      <c r="B76" s="2" t="s">
        <v>123</v>
      </c>
    </row>
    <row r="77" spans="1:2" x14ac:dyDescent="0.3">
      <c r="A77" t="s">
        <v>0</v>
      </c>
      <c r="B77" s="2" t="s">
        <v>124</v>
      </c>
    </row>
    <row r="78" spans="1:2" x14ac:dyDescent="0.3">
      <c r="A78" t="s">
        <v>0</v>
      </c>
      <c r="B78" s="2" t="s">
        <v>127</v>
      </c>
    </row>
    <row r="79" spans="1:2" x14ac:dyDescent="0.3">
      <c r="A79" t="s">
        <v>0</v>
      </c>
      <c r="B79" s="2" t="s">
        <v>130</v>
      </c>
    </row>
    <row r="80" spans="1:2" x14ac:dyDescent="0.3">
      <c r="A80" t="s">
        <v>3</v>
      </c>
      <c r="B80" s="2" t="s">
        <v>130</v>
      </c>
    </row>
    <row r="81" spans="1:2" x14ac:dyDescent="0.3">
      <c r="A81" t="s">
        <v>0</v>
      </c>
      <c r="B81" s="2" t="s">
        <v>131</v>
      </c>
    </row>
    <row r="82" spans="1:2" x14ac:dyDescent="0.3">
      <c r="A82" t="s">
        <v>3</v>
      </c>
      <c r="B82" s="2" t="s">
        <v>131</v>
      </c>
    </row>
    <row r="83" spans="1:2" x14ac:dyDescent="0.3">
      <c r="A83" t="s">
        <v>3</v>
      </c>
      <c r="B83" s="2" t="s">
        <v>135</v>
      </c>
    </row>
    <row r="84" spans="1:2" x14ac:dyDescent="0.3">
      <c r="A84" t="s">
        <v>0</v>
      </c>
      <c r="B84" s="2" t="s">
        <v>135</v>
      </c>
    </row>
    <row r="85" spans="1:2" x14ac:dyDescent="0.3">
      <c r="A85" t="s">
        <v>0</v>
      </c>
      <c r="B85" s="2" t="s">
        <v>138</v>
      </c>
    </row>
    <row r="86" spans="1:2" x14ac:dyDescent="0.3">
      <c r="A86" t="s">
        <v>3</v>
      </c>
      <c r="B86" s="2" t="s">
        <v>138</v>
      </c>
    </row>
    <row r="87" spans="1:2" x14ac:dyDescent="0.3">
      <c r="A87" t="s">
        <v>3</v>
      </c>
      <c r="B87" s="2" t="s">
        <v>139</v>
      </c>
    </row>
    <row r="88" spans="1:2" x14ac:dyDescent="0.3">
      <c r="A88" t="s">
        <v>0</v>
      </c>
      <c r="B88" s="2" t="s">
        <v>139</v>
      </c>
    </row>
    <row r="89" spans="1:2" x14ac:dyDescent="0.3">
      <c r="A89" t="s">
        <v>3</v>
      </c>
      <c r="B89" s="2" t="s">
        <v>141</v>
      </c>
    </row>
    <row r="90" spans="1:2" x14ac:dyDescent="0.3">
      <c r="A90" t="s">
        <v>0</v>
      </c>
      <c r="B90" s="2" t="s">
        <v>141</v>
      </c>
    </row>
    <row r="91" spans="1:2" x14ac:dyDescent="0.3">
      <c r="A91" t="s">
        <v>0</v>
      </c>
      <c r="B91" s="2" t="s">
        <v>143</v>
      </c>
    </row>
    <row r="92" spans="1:2" x14ac:dyDescent="0.3">
      <c r="A92" t="s">
        <v>3</v>
      </c>
      <c r="B92" s="2" t="s">
        <v>143</v>
      </c>
    </row>
    <row r="93" spans="1:2" x14ac:dyDescent="0.3">
      <c r="A93" t="s">
        <v>0</v>
      </c>
      <c r="B93" s="2" t="s">
        <v>23</v>
      </c>
    </row>
    <row r="94" spans="1:2" x14ac:dyDescent="0.3">
      <c r="A94" t="s">
        <v>19</v>
      </c>
      <c r="B94" s="2" t="s">
        <v>144</v>
      </c>
    </row>
    <row r="95" spans="1:2" x14ac:dyDescent="0.3">
      <c r="A95" t="s">
        <v>0</v>
      </c>
      <c r="B95" s="2" t="s">
        <v>144</v>
      </c>
    </row>
    <row r="96" spans="1:2" x14ac:dyDescent="0.3">
      <c r="A96" t="s">
        <v>3</v>
      </c>
      <c r="B96" s="2" t="s">
        <v>146</v>
      </c>
    </row>
    <row r="97" spans="1:2" x14ac:dyDescent="0.3">
      <c r="A97" t="s">
        <v>0</v>
      </c>
      <c r="B97" s="2" t="s">
        <v>146</v>
      </c>
    </row>
    <row r="98" spans="1:2" x14ac:dyDescent="0.3">
      <c r="A98" t="s">
        <v>0</v>
      </c>
      <c r="B98" s="2" t="s">
        <v>154</v>
      </c>
    </row>
    <row r="99" spans="1:2" x14ac:dyDescent="0.3">
      <c r="A99" t="s">
        <v>3</v>
      </c>
      <c r="B99" s="2" t="s">
        <v>154</v>
      </c>
    </row>
    <row r="100" spans="1:2" x14ac:dyDescent="0.3">
      <c r="A100" t="s">
        <v>3</v>
      </c>
      <c r="B100" s="2" t="s">
        <v>154</v>
      </c>
    </row>
    <row r="101" spans="1:2" x14ac:dyDescent="0.3">
      <c r="A101" t="s">
        <v>0</v>
      </c>
      <c r="B101" s="2" t="s">
        <v>154</v>
      </c>
    </row>
    <row r="102" spans="1:2" x14ac:dyDescent="0.3">
      <c r="A102" t="s">
        <v>3</v>
      </c>
      <c r="B102" s="2" t="s">
        <v>34</v>
      </c>
    </row>
    <row r="103" spans="1:2" x14ac:dyDescent="0.3">
      <c r="A103" t="s">
        <v>0</v>
      </c>
      <c r="B103" s="2" t="s">
        <v>34</v>
      </c>
    </row>
    <row r="104" spans="1:2" x14ac:dyDescent="0.3">
      <c r="A104" t="s">
        <v>3</v>
      </c>
      <c r="B104" s="2" t="s">
        <v>34</v>
      </c>
    </row>
    <row r="105" spans="1:2" x14ac:dyDescent="0.3">
      <c r="A105" t="s">
        <v>0</v>
      </c>
      <c r="B105" s="2" t="s">
        <v>34</v>
      </c>
    </row>
    <row r="106" spans="1:2" x14ac:dyDescent="0.3">
      <c r="A106" t="s">
        <v>8</v>
      </c>
      <c r="B106" s="2" t="s">
        <v>32</v>
      </c>
    </row>
    <row r="107" spans="1:2" x14ac:dyDescent="0.3">
      <c r="A107" t="s">
        <v>8</v>
      </c>
      <c r="B107" s="2" t="s">
        <v>160</v>
      </c>
    </row>
    <row r="108" spans="1:2" x14ac:dyDescent="0.3">
      <c r="A108" t="s">
        <v>3</v>
      </c>
      <c r="B108" s="2" t="s">
        <v>160</v>
      </c>
    </row>
    <row r="109" spans="1:2" x14ac:dyDescent="0.3">
      <c r="A109" t="s">
        <v>0</v>
      </c>
      <c r="B109" s="2" t="s">
        <v>165</v>
      </c>
    </row>
    <row r="110" spans="1:2" x14ac:dyDescent="0.3">
      <c r="A110" t="s">
        <v>3</v>
      </c>
      <c r="B110" s="2" t="s">
        <v>166</v>
      </c>
    </row>
    <row r="111" spans="1:2" x14ac:dyDescent="0.3">
      <c r="A111" t="s">
        <v>0</v>
      </c>
      <c r="B111" s="2" t="s">
        <v>27</v>
      </c>
    </row>
    <row r="112" spans="1:2" x14ac:dyDescent="0.3">
      <c r="A112" t="s">
        <v>3</v>
      </c>
      <c r="B112" s="2" t="s">
        <v>27</v>
      </c>
    </row>
    <row r="113" spans="1:2" x14ac:dyDescent="0.3">
      <c r="A113" t="s">
        <v>0</v>
      </c>
      <c r="B113" s="2" t="s">
        <v>168</v>
      </c>
    </row>
    <row r="114" spans="1:2" x14ac:dyDescent="0.3">
      <c r="A114" t="s">
        <v>3</v>
      </c>
      <c r="B114" s="2" t="s">
        <v>169</v>
      </c>
    </row>
    <row r="115" spans="1:2" x14ac:dyDescent="0.3">
      <c r="A115" t="s">
        <v>0</v>
      </c>
      <c r="B115" s="2" t="s">
        <v>169</v>
      </c>
    </row>
    <row r="116" spans="1:2" x14ac:dyDescent="0.3">
      <c r="A116" t="s">
        <v>0</v>
      </c>
      <c r="B116" s="2" t="s">
        <v>26</v>
      </c>
    </row>
    <row r="117" spans="1:2" x14ac:dyDescent="0.3">
      <c r="A117" t="s">
        <v>8</v>
      </c>
      <c r="B117" s="2" t="s">
        <v>26</v>
      </c>
    </row>
    <row r="118" spans="1:2" x14ac:dyDescent="0.3">
      <c r="A118" t="s">
        <v>3</v>
      </c>
      <c r="B118" s="2" t="s">
        <v>170</v>
      </c>
    </row>
    <row r="119" spans="1:2" x14ac:dyDescent="0.3">
      <c r="A119" t="s">
        <v>0</v>
      </c>
      <c r="B119" s="2" t="s">
        <v>170</v>
      </c>
    </row>
    <row r="120" spans="1:2" x14ac:dyDescent="0.3">
      <c r="A120" t="s">
        <v>0</v>
      </c>
      <c r="B120" s="2" t="s">
        <v>33</v>
      </c>
    </row>
    <row r="121" spans="1:2" x14ac:dyDescent="0.3">
      <c r="A121" t="s">
        <v>8</v>
      </c>
      <c r="B121" s="2" t="s">
        <v>33</v>
      </c>
    </row>
    <row r="122" spans="1:2" x14ac:dyDescent="0.3">
      <c r="A122" t="s">
        <v>3</v>
      </c>
      <c r="B122" s="2" t="s">
        <v>33</v>
      </c>
    </row>
    <row r="123" spans="1:2" x14ac:dyDescent="0.3">
      <c r="A123" t="s">
        <v>0</v>
      </c>
      <c r="B123" s="2" t="s">
        <v>33</v>
      </c>
    </row>
    <row r="124" spans="1:2" x14ac:dyDescent="0.3">
      <c r="A124" t="s">
        <v>0</v>
      </c>
      <c r="B124" s="2" t="s">
        <v>173</v>
      </c>
    </row>
    <row r="125" spans="1:2" x14ac:dyDescent="0.3">
      <c r="A125" t="s">
        <v>0</v>
      </c>
      <c r="B125" s="2" t="s">
        <v>174</v>
      </c>
    </row>
    <row r="126" spans="1:2" x14ac:dyDescent="0.3">
      <c r="A126" t="s">
        <v>0</v>
      </c>
      <c r="B126" s="2" t="s">
        <v>21</v>
      </c>
    </row>
    <row r="127" spans="1:2" x14ac:dyDescent="0.3">
      <c r="A127" t="s">
        <v>3</v>
      </c>
      <c r="B127" s="2" t="s">
        <v>21</v>
      </c>
    </row>
    <row r="128" spans="1:2" x14ac:dyDescent="0.3">
      <c r="A128" t="s">
        <v>3</v>
      </c>
      <c r="B128" s="2" t="s">
        <v>177</v>
      </c>
    </row>
    <row r="129" spans="1:2" x14ac:dyDescent="0.3">
      <c r="A129" t="s">
        <v>0</v>
      </c>
      <c r="B129" s="2" t="s">
        <v>182</v>
      </c>
    </row>
    <row r="130" spans="1:2" x14ac:dyDescent="0.3">
      <c r="A130" t="s">
        <v>3</v>
      </c>
      <c r="B130" s="2" t="s">
        <v>183</v>
      </c>
    </row>
    <row r="131" spans="1:2" x14ac:dyDescent="0.3">
      <c r="A131" t="s">
        <v>8</v>
      </c>
      <c r="B131" s="2" t="s">
        <v>184</v>
      </c>
    </row>
    <row r="132" spans="1:2" x14ac:dyDescent="0.3">
      <c r="A132" t="s">
        <v>19</v>
      </c>
      <c r="B132" s="2" t="s">
        <v>184</v>
      </c>
    </row>
    <row r="133" spans="1:2" x14ac:dyDescent="0.3">
      <c r="A133" t="s">
        <v>0</v>
      </c>
      <c r="B133" s="2" t="s">
        <v>184</v>
      </c>
    </row>
    <row r="134" spans="1:2" x14ac:dyDescent="0.3">
      <c r="A134" t="s">
        <v>3</v>
      </c>
      <c r="B134" s="2" t="s">
        <v>184</v>
      </c>
    </row>
  </sheetData>
  <autoFilter ref="A1:B1" xr:uid="{4D2DAD36-95DE-42ED-831B-0F4E9F9FB9F9}">
    <sortState xmlns:xlrd2="http://schemas.microsoft.com/office/spreadsheetml/2017/richdata2" ref="A2:B134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B5A-7B1A-4B4B-B8AF-F6B4A2CFF2FF}">
  <dimension ref="A1:AO163"/>
  <sheetViews>
    <sheetView workbookViewId="0">
      <selection activeCell="A2" sqref="A2"/>
    </sheetView>
  </sheetViews>
  <sheetFormatPr defaultRowHeight="14.4" x14ac:dyDescent="0.3"/>
  <cols>
    <col min="1" max="1" width="17.5546875" bestFit="1" customWidth="1"/>
  </cols>
  <sheetData>
    <row r="1" spans="1:41" x14ac:dyDescent="0.3">
      <c r="A1" s="1" t="s">
        <v>559</v>
      </c>
      <c r="B1" s="1" t="s">
        <v>558</v>
      </c>
      <c r="C1" s="1"/>
      <c r="D1" s="3"/>
      <c r="E1" s="1"/>
      <c r="F1" s="1"/>
      <c r="G1" s="1"/>
      <c r="H1" s="1"/>
      <c r="I1" s="1"/>
      <c r="J1" s="3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3">
      <c r="A2" s="2" t="s">
        <v>7</v>
      </c>
      <c r="B2" s="2" t="s">
        <v>44</v>
      </c>
      <c r="C2" s="2"/>
      <c r="E2" s="2"/>
      <c r="F2" s="2"/>
      <c r="G2" s="2"/>
      <c r="H2" s="2"/>
      <c r="I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3">
      <c r="A3" s="2" t="s">
        <v>7</v>
      </c>
      <c r="B3" s="2" t="s">
        <v>45</v>
      </c>
      <c r="C3" s="2"/>
      <c r="E3" s="2"/>
      <c r="F3" s="2"/>
      <c r="G3" s="2"/>
      <c r="H3" s="2"/>
      <c r="I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x14ac:dyDescent="0.3">
      <c r="A4" s="2" t="s">
        <v>355</v>
      </c>
      <c r="B4" s="3" t="s">
        <v>45</v>
      </c>
      <c r="C4" s="2"/>
      <c r="E4" s="2"/>
      <c r="F4" s="2"/>
      <c r="G4" s="2"/>
      <c r="H4" s="2"/>
      <c r="I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3">
      <c r="A5" s="2" t="s">
        <v>355</v>
      </c>
      <c r="B5" s="3" t="s">
        <v>45</v>
      </c>
      <c r="C5" s="2"/>
      <c r="E5" s="2"/>
      <c r="F5" s="2"/>
      <c r="G5" s="2"/>
      <c r="H5" s="2"/>
      <c r="I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3">
      <c r="A6" s="2" t="s">
        <v>7</v>
      </c>
      <c r="B6" s="2" t="s">
        <v>35</v>
      </c>
      <c r="C6" s="2"/>
      <c r="E6" s="2"/>
      <c r="F6" s="2"/>
      <c r="G6" s="2"/>
      <c r="H6" s="2"/>
      <c r="I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3">
      <c r="A7" s="2" t="s">
        <v>7</v>
      </c>
      <c r="B7" s="2" t="s">
        <v>35</v>
      </c>
      <c r="C7" s="2"/>
      <c r="E7" s="2"/>
      <c r="F7" s="2"/>
      <c r="G7" s="2"/>
      <c r="H7" s="2"/>
      <c r="I7" s="2"/>
      <c r="K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3">
      <c r="A8" s="2" t="s">
        <v>11</v>
      </c>
      <c r="B8" s="2" t="s">
        <v>35</v>
      </c>
      <c r="C8" s="2"/>
      <c r="E8" s="2"/>
      <c r="F8" s="2"/>
      <c r="G8" s="2"/>
      <c r="H8" s="2"/>
      <c r="I8" s="2"/>
      <c r="K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3">
      <c r="A9" s="2" t="s">
        <v>360</v>
      </c>
      <c r="B9" s="3" t="s">
        <v>35</v>
      </c>
      <c r="C9" s="2"/>
      <c r="E9" s="2"/>
      <c r="F9" s="2"/>
      <c r="G9" s="2"/>
      <c r="H9" s="2"/>
      <c r="I9" s="2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3">
      <c r="A10" s="2" t="s">
        <v>7</v>
      </c>
      <c r="B10" s="2" t="s">
        <v>50</v>
      </c>
      <c r="C10" s="2"/>
      <c r="E10" s="2"/>
      <c r="F10" s="2"/>
      <c r="G10" s="2"/>
      <c r="H10" s="2"/>
      <c r="I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3">
      <c r="A11" s="2" t="s">
        <v>7</v>
      </c>
      <c r="B11" s="2" t="s">
        <v>52</v>
      </c>
      <c r="C11" s="2"/>
      <c r="E11" s="2"/>
      <c r="F11" s="2"/>
      <c r="G11" s="2"/>
      <c r="H11" s="2"/>
      <c r="I11" s="2"/>
      <c r="K11" s="2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3">
      <c r="A12" s="2" t="s">
        <v>360</v>
      </c>
      <c r="B12" s="3" t="s">
        <v>361</v>
      </c>
      <c r="C12" s="2"/>
      <c r="E12" s="2"/>
      <c r="F12" s="2"/>
      <c r="G12" s="2"/>
      <c r="H12" s="2"/>
      <c r="I12" s="2"/>
      <c r="K12" s="2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3">
      <c r="A13" s="2" t="s">
        <v>7</v>
      </c>
      <c r="B13" s="2" t="s">
        <v>62</v>
      </c>
      <c r="C13" s="2"/>
      <c r="E13" s="2"/>
      <c r="F13" s="2"/>
      <c r="G13" s="2"/>
      <c r="H13" s="2"/>
      <c r="I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3">
      <c r="A14" s="2" t="s">
        <v>355</v>
      </c>
      <c r="B14" s="3" t="s">
        <v>62</v>
      </c>
      <c r="C14" s="2"/>
      <c r="E14" s="2"/>
      <c r="F14" s="2"/>
      <c r="G14" s="2"/>
      <c r="H14" s="2"/>
      <c r="I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3">
      <c r="A15" s="2" t="s">
        <v>7</v>
      </c>
      <c r="B15" s="2" t="s">
        <v>63</v>
      </c>
      <c r="C15" s="2"/>
      <c r="E15" s="2"/>
      <c r="F15" s="2"/>
      <c r="G15" s="2"/>
      <c r="H15" s="2"/>
      <c r="I15" s="2"/>
      <c r="K15" s="2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3">
      <c r="A16" s="2" t="s">
        <v>7</v>
      </c>
      <c r="B16" s="2" t="s">
        <v>63</v>
      </c>
      <c r="C16" s="2"/>
      <c r="E16" s="2"/>
      <c r="F16" s="2"/>
      <c r="G16" s="2"/>
      <c r="H16" s="2"/>
      <c r="I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3">
      <c r="A17" s="2" t="s">
        <v>360</v>
      </c>
      <c r="B17" s="3" t="s">
        <v>63</v>
      </c>
      <c r="C17" s="2"/>
      <c r="E17" s="2"/>
      <c r="F17" s="2"/>
      <c r="G17" s="2"/>
      <c r="H17" s="2"/>
      <c r="I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3">
      <c r="A18" s="2" t="s">
        <v>7</v>
      </c>
      <c r="B18" s="2" t="s">
        <v>64</v>
      </c>
      <c r="C18" s="2"/>
      <c r="E18" s="2"/>
      <c r="F18" s="2"/>
      <c r="G18" s="2"/>
      <c r="H18" s="2"/>
      <c r="I18" s="2"/>
      <c r="K18" s="2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3">
      <c r="A19" s="2" t="s">
        <v>7</v>
      </c>
      <c r="B19" s="2" t="s">
        <v>64</v>
      </c>
      <c r="C19" s="2"/>
      <c r="E19" s="2"/>
      <c r="F19" s="2"/>
      <c r="G19" s="2"/>
      <c r="H19" s="2"/>
      <c r="I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3">
      <c r="A20" s="2" t="s">
        <v>360</v>
      </c>
      <c r="B20" s="3" t="s">
        <v>64</v>
      </c>
      <c r="C20" s="2"/>
      <c r="E20" s="2"/>
      <c r="F20" s="2"/>
      <c r="G20" s="2"/>
      <c r="H20" s="2"/>
      <c r="I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3">
      <c r="A21" s="2" t="s">
        <v>11</v>
      </c>
      <c r="B21" s="2" t="s">
        <v>69</v>
      </c>
      <c r="C21" s="2"/>
      <c r="E21" s="2"/>
      <c r="F21" s="2"/>
      <c r="G21" s="2"/>
      <c r="H21" s="2"/>
      <c r="I21" s="2"/>
      <c r="K21" s="2"/>
      <c r="L21" s="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3">
      <c r="A22" s="2" t="s">
        <v>7</v>
      </c>
      <c r="B22" s="2" t="s">
        <v>69</v>
      </c>
      <c r="C22" s="2"/>
      <c r="E22" s="2"/>
      <c r="F22" s="2"/>
      <c r="G22" s="2"/>
      <c r="H22" s="2"/>
      <c r="I22" s="2"/>
      <c r="K22" s="2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3">
      <c r="A23" s="2" t="s">
        <v>7</v>
      </c>
      <c r="B23" s="2" t="s">
        <v>69</v>
      </c>
      <c r="C23" s="2"/>
      <c r="E23" s="2"/>
      <c r="F23" s="2"/>
      <c r="G23" s="2"/>
      <c r="H23" s="2"/>
      <c r="I23" s="2"/>
      <c r="K23" s="2"/>
      <c r="L23" s="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3">
      <c r="A24" s="2" t="s">
        <v>360</v>
      </c>
      <c r="B24" s="3" t="s">
        <v>69</v>
      </c>
      <c r="C24" s="2"/>
      <c r="E24" s="2"/>
      <c r="F24" s="2"/>
      <c r="G24" s="2"/>
      <c r="H24" s="2"/>
      <c r="I24" s="2"/>
      <c r="K24" s="2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3">
      <c r="A25" s="2" t="s">
        <v>360</v>
      </c>
      <c r="B25" s="3" t="s">
        <v>72</v>
      </c>
      <c r="C25" s="2"/>
      <c r="E25" s="2"/>
      <c r="F25" s="2"/>
      <c r="G25" s="2"/>
      <c r="H25" s="2"/>
      <c r="I25" s="2"/>
      <c r="K25" s="2"/>
      <c r="L25" s="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3">
      <c r="A26" s="2" t="s">
        <v>360</v>
      </c>
      <c r="B26" s="3" t="s">
        <v>72</v>
      </c>
      <c r="C26" s="2"/>
      <c r="E26" s="2"/>
      <c r="F26" s="2"/>
      <c r="G26" s="2"/>
      <c r="H26" s="2"/>
      <c r="I26" s="2"/>
      <c r="K26" s="2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3">
      <c r="A27" s="2" t="s">
        <v>360</v>
      </c>
      <c r="B27" s="3" t="s">
        <v>72</v>
      </c>
      <c r="C27" s="2"/>
      <c r="E27" s="2"/>
      <c r="F27" s="2"/>
      <c r="G27" s="2"/>
      <c r="H27" s="2"/>
      <c r="I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3">
      <c r="A28" s="2" t="s">
        <v>355</v>
      </c>
      <c r="B28" s="3" t="s">
        <v>358</v>
      </c>
      <c r="C28" s="2"/>
      <c r="E28" s="2"/>
      <c r="F28" s="2"/>
      <c r="G28" s="2"/>
      <c r="H28" s="2"/>
      <c r="I28" s="2"/>
      <c r="K28" s="2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3">
      <c r="A29" s="2" t="s">
        <v>355</v>
      </c>
      <c r="B29" s="3" t="s">
        <v>358</v>
      </c>
      <c r="C29" s="2"/>
      <c r="E29" s="2"/>
      <c r="F29" s="2"/>
      <c r="G29" s="2"/>
      <c r="H29" s="2"/>
      <c r="I29" s="2"/>
      <c r="K29" s="2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3">
      <c r="A30" s="2" t="s">
        <v>355</v>
      </c>
      <c r="B30" s="3" t="s">
        <v>359</v>
      </c>
      <c r="C30" s="2"/>
      <c r="E30" s="2"/>
      <c r="F30" s="2"/>
      <c r="G30" s="2"/>
      <c r="H30" s="2"/>
      <c r="I30" s="2"/>
      <c r="K30" s="2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3">
      <c r="A31" s="2" t="s">
        <v>7</v>
      </c>
      <c r="B31" s="2" t="s">
        <v>75</v>
      </c>
      <c r="C31" s="2"/>
      <c r="E31" s="2"/>
      <c r="F31" s="2"/>
      <c r="G31" s="2"/>
      <c r="H31" s="2"/>
      <c r="I31" s="2"/>
      <c r="K31" s="2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3">
      <c r="A32" s="2" t="s">
        <v>11</v>
      </c>
      <c r="B32" s="2" t="s">
        <v>77</v>
      </c>
      <c r="C32" s="2"/>
      <c r="E32" s="2"/>
      <c r="F32" s="2"/>
      <c r="G32" s="2"/>
      <c r="H32" s="2"/>
      <c r="I32" s="2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3">
      <c r="A33" s="2" t="s">
        <v>360</v>
      </c>
      <c r="B33" s="3" t="s">
        <v>77</v>
      </c>
      <c r="C33" s="2"/>
      <c r="E33" s="2"/>
      <c r="F33" s="2"/>
      <c r="G33" s="2"/>
      <c r="H33" s="2"/>
      <c r="I33" s="2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3">
      <c r="A34" s="2" t="s">
        <v>7</v>
      </c>
      <c r="B34" s="2" t="s">
        <v>78</v>
      </c>
      <c r="C34" s="2"/>
      <c r="E34" s="2"/>
      <c r="F34" s="2"/>
      <c r="G34" s="2"/>
      <c r="H34" s="2"/>
      <c r="I34" s="2"/>
      <c r="K34" s="2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3">
      <c r="A35" s="2" t="s">
        <v>7</v>
      </c>
      <c r="B35" s="2" t="s">
        <v>78</v>
      </c>
      <c r="C35" s="2"/>
      <c r="E35" s="2"/>
      <c r="F35" s="2"/>
      <c r="G35" s="2"/>
      <c r="H35" s="2"/>
      <c r="I35" s="2"/>
      <c r="K35" s="2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3">
      <c r="A36" s="2" t="s">
        <v>11</v>
      </c>
      <c r="B36" s="2" t="s">
        <v>78</v>
      </c>
      <c r="C36" s="2"/>
      <c r="E36" s="2"/>
      <c r="F36" s="2"/>
      <c r="G36" s="2"/>
      <c r="H36" s="2"/>
      <c r="I36" s="2"/>
      <c r="K36" s="2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3">
      <c r="A37" s="2" t="s">
        <v>7</v>
      </c>
      <c r="B37" s="2" t="s">
        <v>78</v>
      </c>
      <c r="C37" s="2"/>
      <c r="E37" s="2"/>
      <c r="F37" s="2"/>
      <c r="G37" s="2"/>
      <c r="H37" s="2"/>
      <c r="I37" s="2"/>
      <c r="K37" s="2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3">
      <c r="A38" s="2" t="s">
        <v>7</v>
      </c>
      <c r="B38" s="2" t="s">
        <v>78</v>
      </c>
      <c r="C38" s="2"/>
      <c r="E38" s="2"/>
      <c r="F38" s="2"/>
      <c r="G38" s="2"/>
      <c r="H38" s="2"/>
      <c r="I38" s="2"/>
      <c r="K38" s="2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3">
      <c r="A39" s="2" t="s">
        <v>7</v>
      </c>
      <c r="B39" s="2" t="s">
        <v>78</v>
      </c>
      <c r="C39" s="2"/>
      <c r="E39" s="2"/>
      <c r="F39" s="2"/>
      <c r="G39" s="2"/>
      <c r="H39" s="2"/>
      <c r="I39" s="2"/>
      <c r="K39" s="2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3">
      <c r="A40" s="2" t="s">
        <v>7</v>
      </c>
      <c r="B40" s="2" t="s">
        <v>80</v>
      </c>
      <c r="C40" s="2"/>
      <c r="E40" s="2"/>
      <c r="F40" s="2"/>
      <c r="G40" s="2"/>
      <c r="H40" s="2"/>
      <c r="I40" s="2"/>
      <c r="K40" s="2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3">
      <c r="A41" s="2" t="s">
        <v>7</v>
      </c>
      <c r="B41" s="2" t="s">
        <v>80</v>
      </c>
      <c r="C41" s="2"/>
      <c r="E41" s="2"/>
      <c r="F41" s="2"/>
      <c r="G41" s="2"/>
      <c r="H41" s="2"/>
      <c r="I41" s="2"/>
      <c r="K41" s="2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3">
      <c r="A42" s="2" t="s">
        <v>360</v>
      </c>
      <c r="B42" s="3" t="s">
        <v>82</v>
      </c>
      <c r="C42" s="2"/>
      <c r="E42" s="2"/>
      <c r="F42" s="2"/>
      <c r="G42" s="2"/>
      <c r="H42" s="2"/>
      <c r="I42" s="2"/>
      <c r="K42" s="2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3">
      <c r="A43" s="2" t="s">
        <v>7</v>
      </c>
      <c r="B43" s="2" t="s">
        <v>83</v>
      </c>
      <c r="C43" s="2"/>
      <c r="E43" s="2"/>
      <c r="F43" s="2"/>
      <c r="G43" s="2"/>
      <c r="H43" s="2"/>
      <c r="I43" s="2"/>
      <c r="K43" s="2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3">
      <c r="A44" s="2" t="s">
        <v>7</v>
      </c>
      <c r="B44" s="2" t="s">
        <v>39</v>
      </c>
      <c r="C44" s="2"/>
      <c r="E44" s="2"/>
      <c r="F44" s="2"/>
      <c r="G44" s="2"/>
      <c r="H44" s="2"/>
      <c r="I44" s="2"/>
      <c r="K44" s="2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3">
      <c r="A45" s="2" t="s">
        <v>7</v>
      </c>
      <c r="B45" s="2" t="s">
        <v>39</v>
      </c>
      <c r="C45" s="2"/>
      <c r="E45" s="2"/>
      <c r="F45" s="2"/>
      <c r="G45" s="2"/>
      <c r="H45" s="2"/>
      <c r="I45" s="2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3">
      <c r="A46" s="2" t="s">
        <v>7</v>
      </c>
      <c r="B46" s="2" t="s">
        <v>39</v>
      </c>
      <c r="C46" s="2"/>
      <c r="E46" s="2"/>
      <c r="F46" s="2"/>
      <c r="G46" s="2"/>
      <c r="H46" s="2"/>
      <c r="I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3">
      <c r="A47" s="2" t="s">
        <v>355</v>
      </c>
      <c r="B47" s="3" t="s">
        <v>85</v>
      </c>
      <c r="C47" s="2"/>
      <c r="E47" s="2"/>
      <c r="F47" s="2"/>
      <c r="G47" s="2"/>
      <c r="H47" s="2"/>
      <c r="I47" s="2"/>
      <c r="K47" s="2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3">
      <c r="A48" s="2" t="s">
        <v>7</v>
      </c>
      <c r="B48" s="2" t="s">
        <v>36</v>
      </c>
      <c r="C48" s="2"/>
      <c r="E48" s="2"/>
      <c r="F48" s="2"/>
      <c r="G48" s="2"/>
      <c r="H48" s="2"/>
      <c r="I48" s="2"/>
      <c r="K48" s="2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3">
      <c r="A49" s="2" t="s">
        <v>7</v>
      </c>
      <c r="B49" s="2" t="s">
        <v>91</v>
      </c>
      <c r="C49" s="2"/>
      <c r="E49" s="2"/>
      <c r="F49" s="2"/>
      <c r="G49" s="2"/>
      <c r="H49" s="2"/>
      <c r="I49" s="2"/>
      <c r="K49" s="2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3">
      <c r="A50" s="2" t="s">
        <v>11</v>
      </c>
      <c r="B50" s="2" t="s">
        <v>92</v>
      </c>
      <c r="C50" s="2"/>
      <c r="E50" s="2"/>
      <c r="F50" s="2"/>
      <c r="G50" s="2"/>
      <c r="H50" s="2"/>
      <c r="I50" s="2"/>
      <c r="K50" s="2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3">
      <c r="A51" s="2" t="s">
        <v>7</v>
      </c>
      <c r="B51" s="2" t="s">
        <v>92</v>
      </c>
      <c r="C51" s="2"/>
      <c r="E51" s="2"/>
      <c r="F51" s="2"/>
      <c r="G51" s="2"/>
      <c r="H51" s="2"/>
      <c r="I51" s="2"/>
      <c r="K51" s="2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3">
      <c r="A52" s="2" t="s">
        <v>7</v>
      </c>
      <c r="B52" s="2" t="s">
        <v>94</v>
      </c>
      <c r="C52" s="2"/>
      <c r="E52" s="2"/>
      <c r="F52" s="2"/>
      <c r="G52" s="2"/>
      <c r="H52" s="2"/>
      <c r="I52" s="2"/>
      <c r="K52" s="2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3">
      <c r="A53" s="2" t="s">
        <v>7</v>
      </c>
      <c r="B53" s="2" t="s">
        <v>22</v>
      </c>
      <c r="C53" s="2"/>
      <c r="E53" s="2"/>
      <c r="F53" s="2"/>
      <c r="G53" s="2"/>
      <c r="H53" s="2"/>
      <c r="I53" s="2"/>
      <c r="K53" s="2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3">
      <c r="A54" s="2" t="s">
        <v>7</v>
      </c>
      <c r="B54" s="2" t="s">
        <v>22</v>
      </c>
      <c r="C54" s="2"/>
      <c r="E54" s="2"/>
      <c r="F54" s="2"/>
      <c r="G54" s="2"/>
      <c r="H54" s="2"/>
      <c r="I54" s="2"/>
      <c r="K54" s="2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3">
      <c r="A55" s="2" t="s">
        <v>360</v>
      </c>
      <c r="B55" s="3" t="s">
        <v>37</v>
      </c>
      <c r="C55" s="2"/>
      <c r="E55" s="2"/>
      <c r="F55" s="2"/>
      <c r="G55" s="2"/>
      <c r="H55" s="2"/>
      <c r="I55" s="2"/>
      <c r="K55" s="2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3">
      <c r="A56" s="2" t="s">
        <v>7</v>
      </c>
      <c r="B56" s="2" t="s">
        <v>99</v>
      </c>
      <c r="C56" s="2"/>
      <c r="E56" s="2"/>
      <c r="F56" s="2"/>
      <c r="G56" s="2"/>
      <c r="H56" s="2"/>
      <c r="I56" s="2"/>
      <c r="K56" s="2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3">
      <c r="A57" s="2" t="s">
        <v>7</v>
      </c>
      <c r="B57" s="2" t="s">
        <v>100</v>
      </c>
      <c r="C57" s="2"/>
      <c r="E57" s="2"/>
      <c r="F57" s="2"/>
      <c r="G57" s="2"/>
      <c r="H57" s="2"/>
      <c r="I57" s="2"/>
      <c r="K57" s="2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3">
      <c r="A58" s="2" t="s">
        <v>7</v>
      </c>
      <c r="B58" s="2" t="s">
        <v>100</v>
      </c>
      <c r="C58" s="2"/>
      <c r="E58" s="2"/>
      <c r="F58" s="2"/>
      <c r="G58" s="2"/>
      <c r="H58" s="2"/>
      <c r="I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3">
      <c r="A59" s="2" t="s">
        <v>11</v>
      </c>
      <c r="B59" s="2" t="s">
        <v>100</v>
      </c>
      <c r="C59" s="2"/>
      <c r="E59" s="2"/>
      <c r="F59" s="2"/>
      <c r="G59" s="2"/>
      <c r="H59" s="2"/>
      <c r="I59" s="2"/>
      <c r="K59" s="2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3">
      <c r="A60" s="2" t="s">
        <v>11</v>
      </c>
      <c r="B60" s="2" t="s">
        <v>100</v>
      </c>
      <c r="C60" s="2"/>
      <c r="E60" s="2"/>
      <c r="F60" s="2"/>
      <c r="G60" s="2"/>
      <c r="H60" s="2"/>
      <c r="I60" s="2"/>
      <c r="K60" s="2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3">
      <c r="A61" s="2" t="s">
        <v>355</v>
      </c>
      <c r="B61" s="3" t="s">
        <v>357</v>
      </c>
      <c r="C61" s="2"/>
      <c r="E61" s="2"/>
      <c r="F61" s="2"/>
      <c r="G61" s="2"/>
      <c r="H61" s="2"/>
      <c r="I61" s="2"/>
      <c r="K61" s="2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3">
      <c r="A62" s="2" t="s">
        <v>7</v>
      </c>
      <c r="B62" s="2" t="s">
        <v>102</v>
      </c>
      <c r="C62" s="2"/>
      <c r="E62" s="2"/>
      <c r="F62" s="2"/>
      <c r="G62" s="2"/>
      <c r="H62" s="2"/>
      <c r="I62" s="2"/>
      <c r="K62" s="2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3">
      <c r="A63" s="2" t="s">
        <v>7</v>
      </c>
      <c r="B63" s="2" t="s">
        <v>102</v>
      </c>
      <c r="C63" s="2"/>
      <c r="E63" s="2"/>
      <c r="F63" s="2"/>
      <c r="G63" s="2"/>
      <c r="H63" s="2"/>
      <c r="I63" s="2"/>
      <c r="K63" s="2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3">
      <c r="A64" s="2" t="s">
        <v>7</v>
      </c>
      <c r="B64" s="2" t="s">
        <v>102</v>
      </c>
      <c r="C64" s="2"/>
      <c r="E64" s="2"/>
      <c r="F64" s="2"/>
      <c r="G64" s="2"/>
      <c r="H64" s="2"/>
      <c r="I64" s="2"/>
      <c r="K64" s="2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3">
      <c r="A65" s="2" t="s">
        <v>360</v>
      </c>
      <c r="B65" s="3" t="s">
        <v>102</v>
      </c>
      <c r="C65" s="2"/>
      <c r="E65" s="2"/>
      <c r="F65" s="2"/>
      <c r="G65" s="2"/>
      <c r="H65" s="2"/>
      <c r="I65" s="2"/>
      <c r="K65" s="2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3">
      <c r="A66" s="2" t="s">
        <v>360</v>
      </c>
      <c r="B66" s="3" t="s">
        <v>102</v>
      </c>
      <c r="C66" s="2"/>
      <c r="E66" s="2"/>
      <c r="F66" s="2"/>
      <c r="G66" s="2"/>
      <c r="H66" s="2"/>
      <c r="I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3">
      <c r="A67" s="2" t="s">
        <v>360</v>
      </c>
      <c r="B67" s="3" t="s">
        <v>102</v>
      </c>
      <c r="C67" s="2"/>
      <c r="E67" s="2"/>
      <c r="F67" s="2"/>
      <c r="G67" s="2"/>
      <c r="H67" s="2"/>
      <c r="I67" s="2"/>
      <c r="K67" s="2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3">
      <c r="A68" s="2" t="s">
        <v>360</v>
      </c>
      <c r="B68" s="3" t="s">
        <v>103</v>
      </c>
      <c r="C68" s="2"/>
      <c r="E68" s="2"/>
      <c r="F68" s="2"/>
      <c r="G68" s="2"/>
      <c r="H68" s="2"/>
      <c r="I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3">
      <c r="A69" s="2" t="s">
        <v>360</v>
      </c>
      <c r="B69" s="3" t="s">
        <v>103</v>
      </c>
      <c r="C69" s="2"/>
      <c r="E69" s="2"/>
      <c r="F69" s="2"/>
      <c r="G69" s="2"/>
      <c r="H69" s="2"/>
      <c r="I69" s="2"/>
      <c r="K69" s="2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3">
      <c r="A70" s="2" t="s">
        <v>360</v>
      </c>
      <c r="B70" s="5" t="s">
        <v>38</v>
      </c>
      <c r="C70" s="2"/>
      <c r="E70" s="2"/>
      <c r="F70" s="2"/>
      <c r="G70" s="2"/>
      <c r="H70" s="2"/>
      <c r="I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3">
      <c r="A71" s="2" t="s">
        <v>7</v>
      </c>
      <c r="B71" s="2" t="s">
        <v>106</v>
      </c>
      <c r="C71" s="2"/>
      <c r="E71" s="2"/>
      <c r="F71" s="2"/>
      <c r="G71" s="2"/>
      <c r="H71" s="2"/>
      <c r="I71" s="2"/>
      <c r="K71" s="2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3">
      <c r="A72" s="2" t="s">
        <v>11</v>
      </c>
      <c r="B72" s="2" t="s">
        <v>106</v>
      </c>
      <c r="C72" s="2"/>
      <c r="E72" s="2"/>
      <c r="F72" s="2"/>
      <c r="G72" s="2"/>
      <c r="H72" s="2"/>
      <c r="I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3">
      <c r="A73" s="2" t="s">
        <v>11</v>
      </c>
      <c r="B73" s="2" t="s">
        <v>108</v>
      </c>
      <c r="C73" s="2"/>
      <c r="E73" s="2"/>
      <c r="F73" s="2"/>
      <c r="G73" s="2"/>
      <c r="H73" s="2"/>
      <c r="I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3">
      <c r="A74" s="2" t="s">
        <v>7</v>
      </c>
      <c r="B74" s="2" t="s">
        <v>108</v>
      </c>
      <c r="C74" s="2"/>
      <c r="E74" s="2"/>
      <c r="F74" s="2"/>
      <c r="G74" s="2"/>
      <c r="H74" s="2"/>
      <c r="I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3">
      <c r="A75" s="2" t="s">
        <v>7</v>
      </c>
      <c r="B75" s="2" t="s">
        <v>110</v>
      </c>
      <c r="C75" s="2"/>
      <c r="E75" s="2"/>
      <c r="F75" s="2"/>
      <c r="G75" s="2"/>
      <c r="H75" s="2"/>
      <c r="I75" s="2"/>
      <c r="K75" s="2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3">
      <c r="A76" s="2" t="s">
        <v>360</v>
      </c>
      <c r="B76" s="3" t="s">
        <v>29</v>
      </c>
      <c r="C76" s="2"/>
      <c r="E76" s="2"/>
      <c r="F76" s="2"/>
      <c r="G76" s="2"/>
      <c r="H76" s="2"/>
      <c r="I76" s="2"/>
      <c r="K76" s="2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3">
      <c r="A77" s="2" t="s">
        <v>11</v>
      </c>
      <c r="B77" s="2" t="s">
        <v>111</v>
      </c>
      <c r="C77" s="2"/>
      <c r="E77" s="2"/>
      <c r="F77" s="2"/>
      <c r="G77" s="2"/>
      <c r="H77" s="2"/>
      <c r="I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3">
      <c r="A78" s="2" t="s">
        <v>7</v>
      </c>
      <c r="B78" s="2" t="s">
        <v>111</v>
      </c>
      <c r="C78" s="2"/>
      <c r="E78" s="2"/>
      <c r="F78" s="2"/>
      <c r="G78" s="2"/>
      <c r="H78" s="2"/>
      <c r="I78" s="2"/>
      <c r="K78" s="2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3">
      <c r="A79" s="2" t="s">
        <v>7</v>
      </c>
      <c r="B79" s="2" t="s">
        <v>111</v>
      </c>
      <c r="C79" s="2"/>
      <c r="E79" s="2"/>
      <c r="F79" s="2"/>
      <c r="G79" s="2"/>
      <c r="H79" s="2"/>
      <c r="I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3">
      <c r="A80" s="2" t="s">
        <v>7</v>
      </c>
      <c r="B80" s="2" t="s">
        <v>120</v>
      </c>
      <c r="C80" s="2"/>
      <c r="E80" s="2"/>
      <c r="F80" s="2"/>
      <c r="G80" s="2"/>
      <c r="H80" s="2"/>
      <c r="I80" s="2"/>
      <c r="K80" s="2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3">
      <c r="A81" s="2" t="s">
        <v>7</v>
      </c>
      <c r="B81" s="2" t="s">
        <v>120</v>
      </c>
      <c r="C81" s="2"/>
      <c r="E81" s="2"/>
      <c r="F81" s="2"/>
      <c r="G81" s="2"/>
      <c r="H81" s="2"/>
      <c r="I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3">
      <c r="A82" s="2" t="s">
        <v>11</v>
      </c>
      <c r="B82" s="2" t="s">
        <v>120</v>
      </c>
      <c r="C82" s="2"/>
      <c r="E82" s="2"/>
      <c r="F82" s="2"/>
      <c r="G82" s="2"/>
      <c r="H82" s="2"/>
      <c r="I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3">
      <c r="A83" s="2" t="s">
        <v>360</v>
      </c>
      <c r="B83" s="3" t="s">
        <v>125</v>
      </c>
      <c r="C83" s="2"/>
      <c r="E83" s="2"/>
      <c r="F83" s="2"/>
      <c r="G83" s="2"/>
      <c r="H83" s="2"/>
      <c r="I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3">
      <c r="A84" s="2" t="s">
        <v>11</v>
      </c>
      <c r="B84" s="2" t="s">
        <v>130</v>
      </c>
      <c r="C84" s="2"/>
      <c r="E84" s="2"/>
      <c r="F84" s="2"/>
      <c r="G84" s="2"/>
      <c r="H84" s="2"/>
      <c r="I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3">
      <c r="A85" s="2" t="s">
        <v>11</v>
      </c>
      <c r="B85" s="2" t="s">
        <v>131</v>
      </c>
      <c r="C85" s="2"/>
      <c r="E85" s="2"/>
      <c r="F85" s="2"/>
      <c r="G85" s="2"/>
      <c r="H85" s="2"/>
      <c r="I85" s="2"/>
      <c r="K85" s="2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3">
      <c r="A86" s="2" t="s">
        <v>7</v>
      </c>
      <c r="B86" s="2" t="s">
        <v>135</v>
      </c>
      <c r="C86" s="2"/>
      <c r="E86" s="2"/>
      <c r="F86" s="2"/>
      <c r="G86" s="2"/>
      <c r="H86" s="2"/>
      <c r="I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3">
      <c r="A87" s="2" t="s">
        <v>7</v>
      </c>
      <c r="B87" s="2" t="s">
        <v>138</v>
      </c>
      <c r="C87" s="2"/>
      <c r="E87" s="2"/>
      <c r="F87" s="2"/>
      <c r="G87" s="2"/>
      <c r="H87" s="2"/>
      <c r="I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3">
      <c r="A88" s="2" t="s">
        <v>7</v>
      </c>
      <c r="B88" s="2" t="s">
        <v>138</v>
      </c>
      <c r="C88" s="2"/>
      <c r="E88" s="2"/>
      <c r="F88" s="2"/>
      <c r="G88" s="2"/>
      <c r="H88" s="2"/>
      <c r="I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3">
      <c r="A89" s="2" t="s">
        <v>360</v>
      </c>
      <c r="B89" s="3" t="s">
        <v>138</v>
      </c>
      <c r="C89" s="2"/>
      <c r="E89" s="2"/>
      <c r="F89" s="2"/>
      <c r="G89" s="2"/>
      <c r="H89" s="2"/>
      <c r="I89" s="2"/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3">
      <c r="A90" s="2" t="s">
        <v>7</v>
      </c>
      <c r="B90" s="2" t="s">
        <v>141</v>
      </c>
      <c r="C90" s="2"/>
      <c r="E90" s="2"/>
      <c r="F90" s="2"/>
      <c r="G90" s="2"/>
      <c r="H90" s="2"/>
      <c r="I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3">
      <c r="A91" s="2" t="s">
        <v>11</v>
      </c>
      <c r="B91" s="2" t="s">
        <v>142</v>
      </c>
      <c r="C91" s="2"/>
      <c r="E91" s="2"/>
      <c r="F91" s="2"/>
      <c r="G91" s="2"/>
      <c r="H91" s="2"/>
      <c r="I91" s="2"/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3">
      <c r="A92" s="2" t="s">
        <v>7</v>
      </c>
      <c r="B92" s="2" t="s">
        <v>142</v>
      </c>
      <c r="C92" s="2"/>
      <c r="E92" s="2"/>
      <c r="F92" s="2"/>
      <c r="G92" s="2"/>
      <c r="H92" s="2"/>
      <c r="I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3">
      <c r="A93" s="2" t="s">
        <v>355</v>
      </c>
      <c r="B93" s="3" t="s">
        <v>142</v>
      </c>
      <c r="C93" s="2"/>
      <c r="E93" s="2"/>
      <c r="F93" s="2"/>
      <c r="G93" s="2"/>
      <c r="H93" s="2"/>
      <c r="I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3">
      <c r="A94" s="2" t="s">
        <v>7</v>
      </c>
      <c r="B94" s="2" t="s">
        <v>144</v>
      </c>
      <c r="C94" s="2"/>
      <c r="E94" s="2"/>
      <c r="F94" s="2"/>
      <c r="G94" s="2"/>
      <c r="H94" s="2"/>
      <c r="I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3">
      <c r="A95" s="2" t="s">
        <v>360</v>
      </c>
      <c r="B95" s="3" t="s">
        <v>145</v>
      </c>
      <c r="C95" s="2"/>
      <c r="E95" s="2"/>
      <c r="F95" s="2"/>
      <c r="G95" s="2"/>
      <c r="H95" s="2"/>
      <c r="I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3">
      <c r="A96" s="2" t="s">
        <v>360</v>
      </c>
      <c r="B96" s="3" t="s">
        <v>146</v>
      </c>
      <c r="C96" s="2"/>
      <c r="E96" s="2"/>
      <c r="F96" s="2"/>
      <c r="G96" s="2"/>
      <c r="H96" s="2"/>
      <c r="I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3">
      <c r="A97" s="2" t="s">
        <v>355</v>
      </c>
      <c r="B97" s="3" t="s">
        <v>147</v>
      </c>
      <c r="C97" s="2"/>
      <c r="E97" s="2"/>
      <c r="F97" s="2"/>
      <c r="G97" s="2"/>
      <c r="H97" s="2"/>
      <c r="I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3">
      <c r="A98" s="2" t="s">
        <v>11</v>
      </c>
      <c r="B98" s="2" t="s">
        <v>151</v>
      </c>
      <c r="C98" s="2"/>
      <c r="E98" s="2"/>
      <c r="F98" s="2"/>
      <c r="G98" s="2"/>
      <c r="H98" s="2"/>
      <c r="I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3">
      <c r="A99" s="2" t="s">
        <v>11</v>
      </c>
      <c r="B99" s="2" t="s">
        <v>151</v>
      </c>
      <c r="C99" s="2"/>
      <c r="E99" s="2"/>
      <c r="F99" s="2"/>
      <c r="G99" s="2"/>
      <c r="H99" s="2"/>
      <c r="I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3">
      <c r="A100" s="2" t="s">
        <v>11</v>
      </c>
      <c r="B100" s="2" t="s">
        <v>151</v>
      </c>
      <c r="C100" s="2"/>
      <c r="E100" s="2"/>
      <c r="F100" s="2"/>
      <c r="G100" s="2"/>
      <c r="H100" s="2"/>
      <c r="I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3">
      <c r="A101" s="2" t="s">
        <v>7</v>
      </c>
      <c r="B101" s="2" t="s">
        <v>151</v>
      </c>
      <c r="C101" s="2"/>
      <c r="E101" s="2"/>
      <c r="F101" s="2"/>
      <c r="G101" s="2"/>
      <c r="H101" s="2"/>
      <c r="I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3">
      <c r="A102" s="2" t="s">
        <v>7</v>
      </c>
      <c r="B102" s="2" t="s">
        <v>151</v>
      </c>
      <c r="C102" s="2"/>
      <c r="E102" s="2"/>
      <c r="F102" s="2"/>
      <c r="G102" s="2"/>
      <c r="H102" s="2"/>
      <c r="I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3">
      <c r="A103" s="2" t="s">
        <v>7</v>
      </c>
      <c r="B103" s="2" t="s">
        <v>151</v>
      </c>
      <c r="C103" s="2"/>
      <c r="E103" s="2"/>
      <c r="F103" s="2"/>
      <c r="G103" s="2"/>
      <c r="H103" s="2"/>
      <c r="I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3">
      <c r="A104" s="2" t="s">
        <v>7</v>
      </c>
      <c r="B104" s="2" t="s">
        <v>153</v>
      </c>
      <c r="C104" s="2"/>
      <c r="E104" s="2"/>
      <c r="F104" s="2"/>
      <c r="G104" s="2"/>
      <c r="H104" s="2"/>
      <c r="I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3">
      <c r="A105" s="2" t="s">
        <v>7</v>
      </c>
      <c r="B105" s="2" t="s">
        <v>153</v>
      </c>
      <c r="C105" s="2"/>
      <c r="E105" s="2"/>
      <c r="F105" s="2"/>
      <c r="G105" s="2"/>
      <c r="H105" s="2"/>
      <c r="I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3">
      <c r="A106" s="2" t="s">
        <v>11</v>
      </c>
      <c r="B106" s="2" t="s">
        <v>153</v>
      </c>
      <c r="C106" s="2"/>
      <c r="E106" s="2"/>
      <c r="F106" s="2"/>
      <c r="G106" s="2"/>
      <c r="H106" s="2"/>
      <c r="I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2" t="s">
        <v>7</v>
      </c>
      <c r="B107" s="2" t="s">
        <v>154</v>
      </c>
      <c r="C107" s="2"/>
      <c r="E107" s="2"/>
      <c r="F107" s="2"/>
      <c r="G107" s="2"/>
      <c r="H107" s="2"/>
      <c r="I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3">
      <c r="A108" s="2" t="s">
        <v>11</v>
      </c>
      <c r="B108" s="2" t="s">
        <v>154</v>
      </c>
      <c r="C108" s="2"/>
      <c r="E108" s="2"/>
      <c r="F108" s="2"/>
      <c r="G108" s="2"/>
      <c r="H108" s="2"/>
      <c r="I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3">
      <c r="A109" s="2" t="s">
        <v>7</v>
      </c>
      <c r="B109" s="2" t="s">
        <v>154</v>
      </c>
      <c r="C109" s="2"/>
      <c r="E109" s="2"/>
      <c r="F109" s="2"/>
      <c r="G109" s="2"/>
      <c r="H109" s="2"/>
      <c r="I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3">
      <c r="A110" s="2" t="s">
        <v>355</v>
      </c>
      <c r="B110" s="3" t="s">
        <v>154</v>
      </c>
      <c r="C110" s="2"/>
      <c r="E110" s="2"/>
      <c r="F110" s="2"/>
      <c r="G110" s="2"/>
      <c r="H110" s="2"/>
      <c r="I110" s="2"/>
      <c r="K110" s="2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3">
      <c r="A111" s="2" t="s">
        <v>360</v>
      </c>
      <c r="B111" s="3" t="s">
        <v>154</v>
      </c>
      <c r="C111" s="2"/>
      <c r="E111" s="2"/>
      <c r="F111" s="2"/>
      <c r="G111" s="2"/>
      <c r="H111" s="2"/>
      <c r="I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3">
      <c r="A112" s="2" t="s">
        <v>11</v>
      </c>
      <c r="B112" s="2" t="s">
        <v>34</v>
      </c>
      <c r="C112" s="2"/>
      <c r="E112" s="2"/>
      <c r="F112" s="2"/>
      <c r="G112" s="2"/>
      <c r="H112" s="2"/>
      <c r="I112" s="2"/>
      <c r="K112" s="2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3">
      <c r="A113" s="2" t="s">
        <v>7</v>
      </c>
      <c r="B113" s="2" t="s">
        <v>34</v>
      </c>
      <c r="C113" s="2"/>
      <c r="E113" s="2"/>
      <c r="F113" s="2"/>
      <c r="G113" s="2"/>
      <c r="H113" s="2"/>
      <c r="I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3">
      <c r="A114" s="2" t="s">
        <v>7</v>
      </c>
      <c r="B114" s="2" t="s">
        <v>34</v>
      </c>
      <c r="C114" s="2"/>
      <c r="E114" s="2"/>
      <c r="F114" s="2"/>
      <c r="G114" s="2"/>
      <c r="H114" s="2"/>
      <c r="I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3">
      <c r="A115" s="2" t="s">
        <v>7</v>
      </c>
      <c r="B115" s="2" t="s">
        <v>34</v>
      </c>
      <c r="C115" s="2"/>
      <c r="E115" s="2"/>
      <c r="F115" s="2"/>
      <c r="G115" s="2"/>
      <c r="H115" s="2"/>
      <c r="I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3">
      <c r="A116" s="2" t="s">
        <v>7</v>
      </c>
      <c r="B116" s="2" t="s">
        <v>34</v>
      </c>
      <c r="C116" s="2"/>
      <c r="E116" s="2"/>
      <c r="F116" s="2"/>
      <c r="G116" s="2"/>
      <c r="H116" s="2"/>
      <c r="I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3">
      <c r="A117" s="2" t="s">
        <v>11</v>
      </c>
      <c r="B117" s="2" t="s">
        <v>34</v>
      </c>
      <c r="C117" s="2"/>
      <c r="E117" s="2"/>
      <c r="F117" s="2"/>
      <c r="G117" s="2"/>
      <c r="H117" s="2"/>
      <c r="I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3">
      <c r="A118" s="2" t="s">
        <v>7</v>
      </c>
      <c r="B118" s="2" t="s">
        <v>34</v>
      </c>
      <c r="C118" s="2"/>
      <c r="E118" s="2"/>
      <c r="F118" s="2"/>
      <c r="G118" s="2"/>
      <c r="H118" s="2"/>
      <c r="I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3">
      <c r="A119" s="2" t="s">
        <v>7</v>
      </c>
      <c r="B119" s="2" t="s">
        <v>34</v>
      </c>
      <c r="C119" s="2"/>
      <c r="E119" s="2"/>
      <c r="F119" s="2"/>
      <c r="G119" s="2"/>
      <c r="H119" s="2"/>
      <c r="I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3">
      <c r="A120" s="2" t="s">
        <v>355</v>
      </c>
      <c r="B120" s="3" t="s">
        <v>34</v>
      </c>
      <c r="C120" s="2"/>
      <c r="E120" s="2"/>
      <c r="F120" s="2"/>
      <c r="G120" s="2"/>
      <c r="H120" s="2"/>
      <c r="I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3">
      <c r="A121" s="2" t="s">
        <v>360</v>
      </c>
      <c r="B121" s="3" t="s">
        <v>34</v>
      </c>
      <c r="C121" s="2"/>
      <c r="E121" s="2"/>
      <c r="F121" s="2"/>
      <c r="G121" s="2"/>
      <c r="H121" s="2"/>
      <c r="I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3">
      <c r="A122" s="2" t="s">
        <v>355</v>
      </c>
      <c r="B122" s="3" t="s">
        <v>157</v>
      </c>
      <c r="C122" s="2"/>
      <c r="E122" s="2"/>
      <c r="F122" s="2"/>
      <c r="G122" s="2"/>
      <c r="H122" s="2"/>
      <c r="I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3">
      <c r="A123" s="2" t="s">
        <v>7</v>
      </c>
      <c r="B123" s="2" t="s">
        <v>32</v>
      </c>
      <c r="C123" s="2"/>
      <c r="E123" s="2"/>
      <c r="F123" s="2"/>
      <c r="G123" s="2"/>
      <c r="H123" s="2"/>
      <c r="I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3">
      <c r="A124" s="2" t="s">
        <v>355</v>
      </c>
      <c r="B124" s="3" t="s">
        <v>356</v>
      </c>
      <c r="C124" s="2"/>
      <c r="E124" s="2"/>
      <c r="F124" s="2"/>
      <c r="G124" s="2"/>
      <c r="H124" s="2"/>
      <c r="I124" s="2"/>
      <c r="K124" s="2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3">
      <c r="A125" s="2" t="s">
        <v>355</v>
      </c>
      <c r="B125" s="3" t="s">
        <v>159</v>
      </c>
      <c r="C125" s="2"/>
      <c r="E125" s="2"/>
      <c r="F125" s="2"/>
      <c r="G125" s="2"/>
      <c r="H125" s="2"/>
      <c r="I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3">
      <c r="A126" s="2" t="s">
        <v>360</v>
      </c>
      <c r="B126" s="3" t="s">
        <v>159</v>
      </c>
      <c r="C126" s="2"/>
      <c r="E126" s="2"/>
      <c r="F126" s="2"/>
      <c r="G126" s="2"/>
      <c r="H126" s="2"/>
      <c r="I126" s="2"/>
      <c r="K126" s="2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3">
      <c r="A127" s="2" t="s">
        <v>360</v>
      </c>
      <c r="B127" s="3" t="s">
        <v>166</v>
      </c>
      <c r="C127" s="2"/>
      <c r="E127" s="2"/>
      <c r="F127" s="2"/>
      <c r="G127" s="2"/>
      <c r="H127" s="2"/>
      <c r="I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3">
      <c r="A128" s="2" t="s">
        <v>7</v>
      </c>
      <c r="B128" s="2" t="s">
        <v>26</v>
      </c>
      <c r="C128" s="2"/>
      <c r="E128" s="2"/>
      <c r="F128" s="2"/>
      <c r="G128" s="2"/>
      <c r="H128" s="2"/>
      <c r="I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3">
      <c r="A129" s="2" t="s">
        <v>7</v>
      </c>
      <c r="B129" s="2" t="s">
        <v>26</v>
      </c>
      <c r="C129" s="2"/>
      <c r="E129" s="2"/>
      <c r="F129" s="2"/>
      <c r="G129" s="2"/>
      <c r="H129" s="2"/>
      <c r="I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3">
      <c r="A130" s="2" t="s">
        <v>7</v>
      </c>
      <c r="B130" s="2" t="s">
        <v>33</v>
      </c>
      <c r="C130" s="2"/>
      <c r="E130" s="2"/>
      <c r="F130" s="2"/>
      <c r="G130" s="2"/>
      <c r="H130" s="2"/>
      <c r="I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3">
      <c r="A131" s="2" t="s">
        <v>7</v>
      </c>
      <c r="B131" s="2" t="s">
        <v>33</v>
      </c>
      <c r="C131" s="2"/>
      <c r="E131" s="2"/>
      <c r="F131" s="2"/>
      <c r="G131" s="2"/>
      <c r="H131" s="2"/>
      <c r="I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3">
      <c r="A132" s="2" t="s">
        <v>7</v>
      </c>
      <c r="B132" s="2" t="s">
        <v>174</v>
      </c>
      <c r="C132" s="2"/>
      <c r="E132" s="2"/>
      <c r="F132" s="2"/>
      <c r="G132" s="2"/>
      <c r="H132" s="2"/>
      <c r="I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3">
      <c r="A133" s="2" t="s">
        <v>7</v>
      </c>
      <c r="B133" s="2" t="s">
        <v>176</v>
      </c>
      <c r="C133" s="2"/>
      <c r="E133" s="2"/>
      <c r="F133" s="2"/>
      <c r="G133" s="2"/>
      <c r="H133" s="2"/>
      <c r="I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3">
      <c r="A134" s="2" t="s">
        <v>7</v>
      </c>
      <c r="B134" s="2" t="s">
        <v>176</v>
      </c>
      <c r="C134" s="2"/>
      <c r="E134" s="2"/>
      <c r="F134" s="2"/>
      <c r="G134" s="2"/>
      <c r="H134" s="2"/>
      <c r="I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3">
      <c r="A135" s="2" t="s">
        <v>7</v>
      </c>
      <c r="B135" s="2" t="s">
        <v>176</v>
      </c>
      <c r="C135" s="2"/>
      <c r="E135" s="2"/>
      <c r="F135" s="2"/>
      <c r="G135" s="2"/>
      <c r="H135" s="2"/>
      <c r="I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3">
      <c r="A136" s="2" t="s">
        <v>360</v>
      </c>
      <c r="B136" s="3" t="s">
        <v>176</v>
      </c>
      <c r="C136" s="2"/>
      <c r="E136" s="2"/>
      <c r="F136" s="2"/>
      <c r="G136" s="2"/>
      <c r="H136" s="2"/>
      <c r="I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3">
      <c r="A137" s="2" t="s">
        <v>7</v>
      </c>
      <c r="B137" s="2" t="s">
        <v>182</v>
      </c>
      <c r="C137" s="2"/>
      <c r="E137" s="2"/>
      <c r="F137" s="2"/>
      <c r="G137" s="2"/>
      <c r="H137" s="2"/>
      <c r="I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3">
      <c r="A138" s="2" t="s">
        <v>7</v>
      </c>
      <c r="B138" s="2" t="s">
        <v>182</v>
      </c>
      <c r="C138" s="2"/>
      <c r="E138" s="2"/>
      <c r="F138" s="2"/>
      <c r="G138" s="2"/>
      <c r="H138" s="2"/>
      <c r="I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3">
      <c r="A139" s="2" t="s">
        <v>7</v>
      </c>
      <c r="B139" s="2" t="s">
        <v>182</v>
      </c>
      <c r="C139" s="2"/>
      <c r="E139" s="2"/>
      <c r="F139" s="2"/>
      <c r="G139" s="2"/>
      <c r="H139" s="2"/>
      <c r="I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3">
      <c r="A140" s="2" t="s">
        <v>360</v>
      </c>
      <c r="B140" s="3" t="s">
        <v>182</v>
      </c>
      <c r="C140" s="2"/>
      <c r="E140" s="2"/>
      <c r="F140" s="2"/>
      <c r="G140" s="2"/>
      <c r="H140" s="2"/>
      <c r="I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3">
      <c r="A141" s="2" t="s">
        <v>7</v>
      </c>
      <c r="B141" s="2" t="s">
        <v>183</v>
      </c>
      <c r="C141" s="2"/>
      <c r="E141" s="2"/>
      <c r="F141" s="2"/>
      <c r="G141" s="2"/>
      <c r="H141" s="2"/>
      <c r="I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3">
      <c r="A142" s="2" t="s">
        <v>11</v>
      </c>
      <c r="B142" s="2" t="s">
        <v>184</v>
      </c>
      <c r="C142" s="2"/>
      <c r="E142" s="2"/>
      <c r="F142" s="2"/>
      <c r="G142" s="2"/>
      <c r="H142" s="2"/>
      <c r="I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3">
      <c r="A143" s="2" t="s">
        <v>7</v>
      </c>
      <c r="B143" s="2" t="s">
        <v>184</v>
      </c>
      <c r="C143" s="2"/>
      <c r="E143" s="2"/>
      <c r="F143" s="2"/>
      <c r="G143" s="2"/>
      <c r="H143" s="2"/>
      <c r="I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3">
      <c r="A144" s="2" t="s">
        <v>7</v>
      </c>
      <c r="B144" s="2" t="s">
        <v>184</v>
      </c>
      <c r="C144" s="2"/>
      <c r="E144" s="2"/>
      <c r="F144" s="2"/>
      <c r="G144" s="2"/>
      <c r="H144" s="2"/>
      <c r="I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3">
      <c r="A145" s="2" t="s">
        <v>355</v>
      </c>
      <c r="B145" s="3" t="s">
        <v>184</v>
      </c>
      <c r="C145" s="2"/>
      <c r="E145" s="2"/>
      <c r="F145" s="2"/>
      <c r="G145" s="2"/>
      <c r="H145" s="2"/>
      <c r="I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3">
      <c r="A146" s="2" t="s">
        <v>355</v>
      </c>
      <c r="B146" s="3" t="s">
        <v>184</v>
      </c>
      <c r="C146" s="2"/>
      <c r="E146" s="2"/>
      <c r="F146" s="2"/>
      <c r="G146" s="2"/>
      <c r="H146" s="2"/>
      <c r="I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3">
      <c r="A147" s="2" t="s">
        <v>355</v>
      </c>
      <c r="B147" s="3" t="s">
        <v>184</v>
      </c>
      <c r="C147" s="2"/>
      <c r="E147" s="2"/>
      <c r="F147" s="2"/>
      <c r="G147" s="2"/>
      <c r="H147" s="2"/>
      <c r="I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3">
      <c r="A148" s="2" t="s">
        <v>360</v>
      </c>
      <c r="B148" s="3" t="s">
        <v>184</v>
      </c>
      <c r="C148" s="2"/>
      <c r="E148" s="2"/>
      <c r="F148" s="2"/>
      <c r="G148" s="2"/>
      <c r="H148" s="2"/>
      <c r="I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3">
      <c r="A149" s="2"/>
      <c r="B149" s="2"/>
      <c r="C149" s="2"/>
      <c r="E149" s="2"/>
      <c r="F149" s="2"/>
      <c r="G149" s="2"/>
      <c r="H149" s="2"/>
      <c r="I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3">
      <c r="A150" s="2"/>
      <c r="B150" s="2"/>
      <c r="C150" s="2"/>
      <c r="E150" s="2"/>
      <c r="F150" s="2"/>
      <c r="G150" s="2"/>
      <c r="H150" s="2"/>
      <c r="I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3">
      <c r="A151" s="2"/>
      <c r="B151" s="2"/>
      <c r="C151" s="2"/>
      <c r="E151" s="2"/>
      <c r="F151" s="2"/>
      <c r="G151" s="2"/>
      <c r="H151" s="2"/>
      <c r="I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3">
      <c r="A152" s="2"/>
      <c r="B152" s="2"/>
      <c r="C152" s="2"/>
      <c r="E152" s="2"/>
      <c r="F152" s="2"/>
      <c r="G152" s="2"/>
      <c r="H152" s="2"/>
      <c r="I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3">
      <c r="A153" s="2"/>
      <c r="B153" s="2"/>
      <c r="C153" s="2"/>
      <c r="E153" s="2"/>
      <c r="F153" s="2"/>
      <c r="G153" s="2"/>
      <c r="H153" s="2"/>
      <c r="I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3">
      <c r="A154" s="2"/>
      <c r="B154" s="2"/>
      <c r="C154" s="2"/>
      <c r="E154" s="2"/>
      <c r="F154" s="2"/>
      <c r="G154" s="2"/>
      <c r="H154" s="2"/>
      <c r="I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3">
      <c r="A155" s="2"/>
      <c r="B155" s="2"/>
      <c r="C155" s="2"/>
      <c r="E155" s="2"/>
      <c r="F155" s="2"/>
      <c r="G155" s="2"/>
      <c r="H155" s="2"/>
      <c r="I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3">
      <c r="A156" s="2"/>
      <c r="B156" s="2"/>
      <c r="C156" s="2"/>
      <c r="E156" s="2"/>
      <c r="F156" s="2"/>
      <c r="G156" s="2"/>
      <c r="H156" s="2"/>
      <c r="I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3">
      <c r="A157" s="2"/>
      <c r="B157" s="2"/>
      <c r="C157" s="2"/>
      <c r="E157" s="2"/>
      <c r="F157" s="2"/>
      <c r="G157" s="2"/>
      <c r="H157" s="2"/>
      <c r="I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3">
      <c r="A158" s="2"/>
      <c r="B158" s="2"/>
      <c r="C158" s="2"/>
      <c r="E158" s="2"/>
      <c r="F158" s="2"/>
      <c r="G158" s="2"/>
      <c r="H158" s="2"/>
      <c r="I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3">
      <c r="A159" s="2"/>
      <c r="B159" s="2"/>
      <c r="C159" s="2"/>
      <c r="E159" s="2"/>
      <c r="F159" s="2"/>
      <c r="G159" s="2"/>
      <c r="H159" s="2"/>
      <c r="I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3">
      <c r="A160" s="2"/>
      <c r="B160" s="2"/>
      <c r="C160" s="2"/>
      <c r="E160" s="2"/>
      <c r="F160" s="2"/>
      <c r="G160" s="2"/>
      <c r="H160" s="2"/>
      <c r="I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3">
      <c r="A161" s="2"/>
      <c r="B161" s="2"/>
      <c r="C161" s="2"/>
      <c r="E161" s="2"/>
      <c r="F161" s="2"/>
      <c r="G161" s="2"/>
      <c r="H161" s="2"/>
      <c r="I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3">
      <c r="A162" s="2"/>
      <c r="B162" s="2"/>
      <c r="C162" s="2"/>
      <c r="E162" s="2"/>
      <c r="F162" s="2"/>
      <c r="G162" s="2"/>
      <c r="H162" s="2"/>
      <c r="I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3">
      <c r="A163" s="2"/>
      <c r="B163" s="2"/>
      <c r="C163" s="2"/>
      <c r="E163" s="2"/>
      <c r="F163" s="2"/>
      <c r="G163" s="2"/>
      <c r="H163" s="2"/>
      <c r="I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</sheetData>
  <autoFilter ref="A1:AO1" xr:uid="{12810B5A-7B1A-4B4B-B8AF-F6B4A2CFF2FF}">
    <sortState xmlns:xlrd2="http://schemas.microsoft.com/office/spreadsheetml/2017/richdata2" ref="A2:AO148">
      <sortCondition ref="B1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F3A0-8FE9-4B5D-A45B-00BC27DC5089}">
  <dimension ref="A1:AN1051"/>
  <sheetViews>
    <sheetView workbookViewId="0">
      <selection activeCell="A2" sqref="A2"/>
    </sheetView>
  </sheetViews>
  <sheetFormatPr defaultRowHeight="14.4" x14ac:dyDescent="0.3"/>
  <cols>
    <col min="1" max="1" width="8.88671875" bestFit="1" customWidth="1"/>
    <col min="2" max="2" width="32.33203125" bestFit="1" customWidth="1"/>
  </cols>
  <sheetData>
    <row r="1" spans="1:40" x14ac:dyDescent="0.3">
      <c r="A1" s="3" t="s">
        <v>559</v>
      </c>
      <c r="B1" s="1" t="s">
        <v>558</v>
      </c>
      <c r="C1" s="1"/>
      <c r="D1" s="1"/>
      <c r="E1" s="1"/>
      <c r="F1" s="1"/>
      <c r="G1" s="1"/>
      <c r="H1" s="1"/>
      <c r="I1" s="3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t="s">
        <v>13</v>
      </c>
      <c r="B2" s="2" t="s">
        <v>43</v>
      </c>
      <c r="C2" s="2"/>
      <c r="D2" s="2"/>
      <c r="E2" s="2"/>
      <c r="F2" s="2"/>
      <c r="G2" s="2"/>
      <c r="H2" s="2"/>
      <c r="J2" s="2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3">
      <c r="A3" t="s">
        <v>13</v>
      </c>
      <c r="B3" s="2" t="s">
        <v>43</v>
      </c>
      <c r="C3" s="2"/>
      <c r="D3" s="2"/>
      <c r="E3" s="2"/>
      <c r="F3" s="2"/>
      <c r="G3" s="2"/>
      <c r="H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3">
      <c r="A4" t="s">
        <v>4</v>
      </c>
      <c r="B4" s="2" t="s">
        <v>43</v>
      </c>
      <c r="C4" s="2"/>
      <c r="D4" s="2"/>
      <c r="E4" s="2"/>
      <c r="F4" s="2"/>
      <c r="G4" s="2"/>
      <c r="H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3">
      <c r="A5" t="s">
        <v>13</v>
      </c>
      <c r="B5" s="2" t="s">
        <v>44</v>
      </c>
      <c r="C5" s="2"/>
      <c r="D5" s="2"/>
      <c r="E5" s="2"/>
      <c r="F5" s="2"/>
      <c r="G5" s="2"/>
      <c r="H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3">
      <c r="A6" t="s">
        <v>4</v>
      </c>
      <c r="B6" s="2" t="s">
        <v>44</v>
      </c>
      <c r="C6" s="2"/>
      <c r="D6" s="2"/>
      <c r="E6" s="2"/>
      <c r="F6" s="2"/>
      <c r="G6" s="2"/>
      <c r="H6" s="2"/>
      <c r="J6" s="2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3">
      <c r="A7" t="s">
        <v>13</v>
      </c>
      <c r="B7" s="2" t="s">
        <v>45</v>
      </c>
      <c r="C7" s="2"/>
      <c r="D7" s="2"/>
      <c r="E7" s="2"/>
      <c r="F7" s="2"/>
      <c r="G7" s="2"/>
      <c r="H7" s="2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3">
      <c r="A8" t="s">
        <v>4</v>
      </c>
      <c r="B8" s="2" t="s">
        <v>45</v>
      </c>
      <c r="C8" s="2"/>
      <c r="D8" s="2"/>
      <c r="E8" s="2"/>
      <c r="F8" s="2"/>
      <c r="G8" s="2"/>
      <c r="H8" s="2"/>
      <c r="J8" s="2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3">
      <c r="A9" t="s">
        <v>6</v>
      </c>
      <c r="B9" s="2" t="s">
        <v>45</v>
      </c>
      <c r="C9" s="2"/>
      <c r="D9" s="2"/>
      <c r="E9" s="2"/>
      <c r="F9" s="2"/>
      <c r="G9" s="2"/>
      <c r="H9" s="2"/>
      <c r="J9" s="2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3">
      <c r="A10" t="s">
        <v>13</v>
      </c>
      <c r="B10" s="2" t="s">
        <v>20</v>
      </c>
      <c r="C10" s="2"/>
      <c r="D10" s="2"/>
      <c r="E10" s="2"/>
      <c r="F10" s="2"/>
      <c r="G10" s="2"/>
      <c r="H10" s="2"/>
      <c r="J10" s="2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3">
      <c r="A11" t="s">
        <v>18</v>
      </c>
      <c r="B11" s="2" t="s">
        <v>20</v>
      </c>
      <c r="C11" s="2"/>
      <c r="D11" s="2"/>
      <c r="E11" s="2"/>
      <c r="F11" s="2"/>
      <c r="G11" s="2"/>
      <c r="H11" s="2"/>
      <c r="J11" s="2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3">
      <c r="A12" t="s">
        <v>6</v>
      </c>
      <c r="B12" s="2" t="s">
        <v>20</v>
      </c>
      <c r="C12" s="2"/>
      <c r="D12" s="2"/>
      <c r="E12" s="2"/>
      <c r="F12" s="2"/>
      <c r="G12" s="2"/>
      <c r="H12" s="2"/>
      <c r="J12" s="2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3">
      <c r="A13" t="s">
        <v>4</v>
      </c>
      <c r="B13" s="2" t="s">
        <v>20</v>
      </c>
      <c r="C13" s="2"/>
      <c r="D13" s="2"/>
      <c r="E13" s="2"/>
      <c r="F13" s="2"/>
      <c r="G13" s="2"/>
      <c r="H13" s="2"/>
      <c r="J13" s="2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3">
      <c r="A14" t="s">
        <v>4</v>
      </c>
      <c r="B14" s="2" t="s">
        <v>20</v>
      </c>
      <c r="C14" s="2"/>
      <c r="D14" s="2"/>
      <c r="E14" s="2"/>
      <c r="F14" s="2"/>
      <c r="G14" s="2"/>
      <c r="H14" s="2"/>
      <c r="J14" s="2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3">
      <c r="A15" t="s">
        <v>15</v>
      </c>
      <c r="B15" s="2" t="s">
        <v>20</v>
      </c>
      <c r="C15" s="2"/>
      <c r="D15" s="2"/>
      <c r="E15" s="2"/>
      <c r="F15" s="2"/>
      <c r="G15" s="2"/>
      <c r="H15" s="2"/>
      <c r="J15" s="2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3">
      <c r="A16" t="s">
        <v>1</v>
      </c>
      <c r="B16" s="2" t="s">
        <v>20</v>
      </c>
      <c r="C16" s="2"/>
      <c r="D16" s="2"/>
      <c r="E16" s="2"/>
      <c r="F16" s="2"/>
      <c r="G16" s="2"/>
      <c r="H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3">
      <c r="A17" t="s">
        <v>16</v>
      </c>
      <c r="B17" s="2" t="s">
        <v>20</v>
      </c>
      <c r="C17" s="2"/>
      <c r="D17" s="2"/>
      <c r="E17" s="2"/>
      <c r="F17" s="2"/>
      <c r="G17" s="2"/>
      <c r="H17" s="2"/>
      <c r="J17" s="2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3">
      <c r="A18" t="s">
        <v>13</v>
      </c>
      <c r="B18" s="2" t="s">
        <v>46</v>
      </c>
      <c r="C18" s="2"/>
      <c r="D18" s="2"/>
      <c r="E18" s="2"/>
      <c r="F18" s="2"/>
      <c r="G18" s="2"/>
      <c r="H18" s="2"/>
      <c r="J18" s="2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x14ac:dyDescent="0.3">
      <c r="A19" t="s">
        <v>13</v>
      </c>
      <c r="B19" s="2" t="s">
        <v>35</v>
      </c>
      <c r="C19" s="2"/>
      <c r="D19" s="2"/>
      <c r="E19" s="2"/>
      <c r="F19" s="2"/>
      <c r="G19" s="2"/>
      <c r="H19" s="2"/>
      <c r="J19" s="2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3">
      <c r="A20" t="s">
        <v>1</v>
      </c>
      <c r="B20" s="2" t="s">
        <v>35</v>
      </c>
      <c r="C20" s="2"/>
      <c r="D20" s="2"/>
      <c r="E20" s="2"/>
      <c r="F20" s="2"/>
      <c r="G20" s="2"/>
      <c r="H20" s="2"/>
      <c r="J20" s="2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x14ac:dyDescent="0.3">
      <c r="A21" t="s">
        <v>6</v>
      </c>
      <c r="B21" s="2" t="s">
        <v>35</v>
      </c>
      <c r="C21" s="2"/>
      <c r="D21" s="2"/>
      <c r="E21" s="2"/>
      <c r="F21" s="2"/>
      <c r="G21" s="2"/>
      <c r="H21" s="2"/>
      <c r="J21" s="2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3">
      <c r="A22" t="s">
        <v>5</v>
      </c>
      <c r="B22" s="2" t="s">
        <v>35</v>
      </c>
      <c r="C22" s="2"/>
      <c r="D22" s="2"/>
      <c r="E22" s="2"/>
      <c r="F22" s="2"/>
      <c r="G22" s="2"/>
      <c r="H22" s="2"/>
      <c r="J22" s="2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3">
      <c r="A23" t="s">
        <v>16</v>
      </c>
      <c r="B23" s="2" t="s">
        <v>35</v>
      </c>
      <c r="C23" s="2"/>
      <c r="D23" s="2"/>
      <c r="E23" s="2"/>
      <c r="F23" s="2"/>
      <c r="G23" s="2"/>
      <c r="H23" s="2"/>
      <c r="J23" s="2"/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3">
      <c r="A24" t="s">
        <v>4</v>
      </c>
      <c r="B24" s="2" t="s">
        <v>35</v>
      </c>
      <c r="C24" s="2"/>
      <c r="D24" s="2"/>
      <c r="E24" s="2"/>
      <c r="F24" s="2"/>
      <c r="G24" s="2"/>
      <c r="H24" s="2"/>
      <c r="J24" s="2"/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3">
      <c r="A25" s="4" t="s">
        <v>15</v>
      </c>
      <c r="B25" t="s">
        <v>35</v>
      </c>
    </row>
    <row r="26" spans="1:40" x14ac:dyDescent="0.3">
      <c r="A26" s="4" t="s">
        <v>4</v>
      </c>
      <c r="B26" t="s">
        <v>35</v>
      </c>
    </row>
    <row r="27" spans="1:40" x14ac:dyDescent="0.3">
      <c r="A27" t="s">
        <v>16</v>
      </c>
      <c r="B27" s="2" t="s">
        <v>47</v>
      </c>
      <c r="C27" s="2"/>
      <c r="D27" s="2"/>
      <c r="E27" s="2"/>
      <c r="F27" s="2"/>
      <c r="G27" s="2"/>
      <c r="H27" s="2"/>
      <c r="J27" s="2"/>
      <c r="K27" s="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3">
      <c r="A28" t="s">
        <v>14</v>
      </c>
      <c r="B28" s="2" t="s">
        <v>47</v>
      </c>
      <c r="C28" s="2"/>
      <c r="D28" s="2"/>
      <c r="E28" s="2"/>
      <c r="F28" s="2"/>
      <c r="G28" s="2"/>
      <c r="H28" s="2"/>
      <c r="J28" s="2"/>
      <c r="K28" s="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3">
      <c r="A29" t="s">
        <v>4</v>
      </c>
      <c r="B29" s="2" t="s">
        <v>47</v>
      </c>
      <c r="C29" s="2"/>
      <c r="D29" s="2"/>
      <c r="E29" s="2"/>
      <c r="F29" s="2"/>
      <c r="G29" s="2"/>
      <c r="H29" s="2"/>
      <c r="J29" s="2"/>
      <c r="K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3">
      <c r="A30" t="s">
        <v>17</v>
      </c>
      <c r="B30" s="2" t="s">
        <v>47</v>
      </c>
      <c r="C30" s="2"/>
      <c r="D30" s="2"/>
      <c r="E30" s="2"/>
      <c r="F30" s="2"/>
      <c r="G30" s="2"/>
      <c r="H30" s="2"/>
      <c r="J30" s="2"/>
      <c r="K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3">
      <c r="A31" t="s">
        <v>6</v>
      </c>
      <c r="B31" s="2" t="s">
        <v>47</v>
      </c>
      <c r="C31" s="2"/>
      <c r="D31" s="2"/>
      <c r="E31" s="2"/>
      <c r="F31" s="2"/>
      <c r="G31" s="2"/>
      <c r="H31" s="2"/>
      <c r="J31" s="2"/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3">
      <c r="A32" t="s">
        <v>5</v>
      </c>
      <c r="B32" s="2" t="s">
        <v>47</v>
      </c>
      <c r="C32" s="2"/>
      <c r="D32" s="2"/>
      <c r="E32" s="2"/>
      <c r="F32" s="2"/>
      <c r="G32" s="2"/>
      <c r="H32" s="2"/>
      <c r="J32" s="2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3">
      <c r="A33" t="s">
        <v>4</v>
      </c>
      <c r="B33" s="2" t="s">
        <v>48</v>
      </c>
      <c r="C33" s="2"/>
      <c r="D33" s="2"/>
      <c r="E33" s="2"/>
      <c r="F33" s="2"/>
      <c r="G33" s="2"/>
      <c r="H33" s="2"/>
      <c r="J33" s="2"/>
      <c r="K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3">
      <c r="A34" t="s">
        <v>13</v>
      </c>
      <c r="B34" s="2" t="s">
        <v>49</v>
      </c>
      <c r="C34" s="2"/>
      <c r="D34" s="2"/>
      <c r="E34" s="2"/>
      <c r="F34" s="2"/>
      <c r="G34" s="2"/>
      <c r="H34" s="2"/>
      <c r="J34" s="2"/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3">
      <c r="A35" t="s">
        <v>4</v>
      </c>
      <c r="B35" s="2" t="s">
        <v>51</v>
      </c>
      <c r="C35" s="2"/>
      <c r="D35" s="2"/>
      <c r="E35" s="2"/>
      <c r="F35" s="2"/>
      <c r="G35" s="2"/>
      <c r="H35" s="2"/>
      <c r="J35" s="2"/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3">
      <c r="A36" t="s">
        <v>17</v>
      </c>
      <c r="B36" s="2" t="s">
        <v>53</v>
      </c>
      <c r="C36" s="2"/>
      <c r="D36" s="2"/>
      <c r="E36" s="2"/>
      <c r="F36" s="2"/>
      <c r="G36" s="2"/>
      <c r="H36" s="2"/>
      <c r="J36" s="2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3">
      <c r="A37" t="s">
        <v>16</v>
      </c>
      <c r="B37" s="2" t="s">
        <v>53</v>
      </c>
      <c r="C37" s="2"/>
      <c r="D37" s="2"/>
      <c r="E37" s="2"/>
      <c r="F37" s="2"/>
      <c r="G37" s="2"/>
      <c r="H37" s="2"/>
      <c r="J37" s="2"/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3">
      <c r="A38" s="4" t="s">
        <v>16</v>
      </c>
      <c r="B38" t="s">
        <v>53</v>
      </c>
    </row>
    <row r="39" spans="1:40" x14ac:dyDescent="0.3">
      <c r="A39" t="s">
        <v>18</v>
      </c>
      <c r="B39" s="2" t="s">
        <v>54</v>
      </c>
      <c r="C39" s="2"/>
      <c r="D39" s="2"/>
      <c r="E39" s="2"/>
      <c r="F39" s="2"/>
      <c r="G39" s="2"/>
      <c r="H39" s="2"/>
      <c r="J39" s="2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3">
      <c r="A40" t="s">
        <v>13</v>
      </c>
      <c r="B40" s="2" t="s">
        <v>55</v>
      </c>
      <c r="C40" s="2"/>
      <c r="D40" s="2"/>
      <c r="E40" s="2"/>
      <c r="F40" s="2"/>
      <c r="G40" s="2"/>
      <c r="H40" s="2"/>
      <c r="J40" s="2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3">
      <c r="A41" t="s">
        <v>13</v>
      </c>
      <c r="B41" s="2" t="s">
        <v>55</v>
      </c>
      <c r="C41" s="2"/>
      <c r="D41" s="2"/>
      <c r="E41" s="2"/>
      <c r="F41" s="2"/>
      <c r="G41" s="2"/>
      <c r="H41" s="2"/>
      <c r="J41" s="2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3">
      <c r="A42" t="s">
        <v>12</v>
      </c>
      <c r="B42" s="2" t="s">
        <v>55</v>
      </c>
      <c r="C42" s="2"/>
      <c r="D42" s="2"/>
      <c r="E42" s="2"/>
      <c r="F42" s="2"/>
      <c r="G42" s="2"/>
      <c r="H42" s="2"/>
      <c r="J42" s="2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3">
      <c r="A43" t="s">
        <v>14</v>
      </c>
      <c r="B43" s="2" t="s">
        <v>55</v>
      </c>
      <c r="C43" s="2"/>
      <c r="D43" s="2"/>
      <c r="E43" s="2"/>
      <c r="F43" s="2"/>
      <c r="G43" s="2"/>
      <c r="H43" s="2"/>
      <c r="J43" s="2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3">
      <c r="A44" t="s">
        <v>13</v>
      </c>
      <c r="B44" s="2" t="s">
        <v>56</v>
      </c>
      <c r="C44" s="2"/>
      <c r="D44" s="2"/>
      <c r="E44" s="2"/>
      <c r="F44" s="2"/>
      <c r="G44" s="2"/>
      <c r="H44" s="2"/>
      <c r="J44" s="2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3">
      <c r="A45" t="s">
        <v>4</v>
      </c>
      <c r="B45" s="2" t="s">
        <v>25</v>
      </c>
      <c r="C45" s="2"/>
      <c r="D45" s="2"/>
      <c r="E45" s="2"/>
      <c r="F45" s="2"/>
      <c r="G45" s="2"/>
      <c r="H45" s="2"/>
      <c r="J45" s="2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x14ac:dyDescent="0.3">
      <c r="A46" t="s">
        <v>14</v>
      </c>
      <c r="B46" s="2" t="s">
        <v>25</v>
      </c>
      <c r="C46" s="2"/>
      <c r="D46" s="2"/>
      <c r="E46" s="2"/>
      <c r="F46" s="2"/>
      <c r="G46" s="2"/>
      <c r="H46" s="2"/>
      <c r="J46" s="2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3">
      <c r="A47" t="s">
        <v>5</v>
      </c>
      <c r="B47" s="2" t="s">
        <v>25</v>
      </c>
      <c r="C47" s="2"/>
      <c r="D47" s="2"/>
      <c r="E47" s="2"/>
      <c r="F47" s="2"/>
      <c r="G47" s="2"/>
      <c r="H47" s="2"/>
      <c r="J47" s="2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3">
      <c r="A48" t="s">
        <v>1</v>
      </c>
      <c r="B48" s="2" t="s">
        <v>25</v>
      </c>
      <c r="C48" s="2"/>
      <c r="D48" s="2"/>
      <c r="E48" s="2"/>
      <c r="F48" s="2"/>
      <c r="G48" s="2"/>
      <c r="H48" s="2"/>
      <c r="J48" s="2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3">
      <c r="A49" t="s">
        <v>6</v>
      </c>
      <c r="B49" s="2" t="s">
        <v>25</v>
      </c>
      <c r="C49" s="2"/>
      <c r="D49" s="2"/>
      <c r="E49" s="2"/>
      <c r="F49" s="2"/>
      <c r="G49" s="2"/>
      <c r="H49" s="2"/>
      <c r="J49" s="2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3">
      <c r="A50" t="s">
        <v>9</v>
      </c>
      <c r="B50" s="2" t="s">
        <v>25</v>
      </c>
      <c r="C50" s="2"/>
      <c r="D50" s="2"/>
      <c r="E50" s="2"/>
      <c r="F50" s="2"/>
      <c r="G50" s="2"/>
      <c r="H50" s="2"/>
      <c r="J50" s="2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3">
      <c r="A51" t="s">
        <v>1</v>
      </c>
      <c r="B51" s="2" t="s">
        <v>25</v>
      </c>
      <c r="C51" s="2"/>
      <c r="D51" s="2"/>
      <c r="E51" s="2"/>
      <c r="F51" s="2"/>
      <c r="G51" s="2"/>
      <c r="H51" s="2"/>
      <c r="J51" s="2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3">
      <c r="A52" t="s">
        <v>13</v>
      </c>
      <c r="B52" s="2" t="s">
        <v>30</v>
      </c>
      <c r="C52" s="2"/>
      <c r="D52" s="2"/>
      <c r="E52" s="2"/>
      <c r="F52" s="2"/>
      <c r="G52" s="2"/>
      <c r="H52" s="2"/>
      <c r="J52" s="2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3">
      <c r="A53" t="s">
        <v>18</v>
      </c>
      <c r="B53" s="2" t="s">
        <v>30</v>
      </c>
      <c r="C53" s="2"/>
      <c r="D53" s="2"/>
      <c r="E53" s="2"/>
      <c r="F53" s="2"/>
      <c r="G53" s="2"/>
      <c r="H53" s="2"/>
      <c r="J53" s="2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3">
      <c r="A54" t="s">
        <v>12</v>
      </c>
      <c r="B54" s="2" t="s">
        <v>30</v>
      </c>
      <c r="C54" s="2"/>
      <c r="D54" s="2"/>
      <c r="E54" s="2"/>
      <c r="F54" s="2"/>
      <c r="G54" s="2"/>
      <c r="H54" s="2"/>
      <c r="J54" s="2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3">
      <c r="A55" t="s">
        <v>5</v>
      </c>
      <c r="B55" s="2" t="s">
        <v>30</v>
      </c>
      <c r="C55" s="2"/>
      <c r="D55" s="2"/>
      <c r="E55" s="2"/>
      <c r="F55" s="2"/>
      <c r="G55" s="2"/>
      <c r="H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3">
      <c r="A56" t="s">
        <v>14</v>
      </c>
      <c r="B56" s="2" t="s">
        <v>30</v>
      </c>
      <c r="C56" s="2"/>
      <c r="D56" s="2"/>
      <c r="E56" s="2"/>
      <c r="F56" s="2"/>
      <c r="G56" s="2"/>
      <c r="H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3">
      <c r="A57" t="s">
        <v>4</v>
      </c>
      <c r="B57" s="2" t="s">
        <v>30</v>
      </c>
      <c r="C57" s="2"/>
      <c r="D57" s="2"/>
      <c r="E57" s="2"/>
      <c r="F57" s="2"/>
      <c r="G57" s="2"/>
      <c r="H57" s="2"/>
      <c r="J57" s="2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3">
      <c r="A58" t="s">
        <v>6</v>
      </c>
      <c r="B58" s="2" t="s">
        <v>30</v>
      </c>
      <c r="C58" s="2"/>
      <c r="D58" s="2"/>
      <c r="E58" s="2"/>
      <c r="F58" s="2"/>
      <c r="G58" s="2"/>
      <c r="H58" s="2"/>
      <c r="J58" s="2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3">
      <c r="A59" t="s">
        <v>1</v>
      </c>
      <c r="B59" s="2" t="s">
        <v>30</v>
      </c>
      <c r="C59" s="2"/>
      <c r="D59" s="2"/>
      <c r="E59" s="2"/>
      <c r="F59" s="2"/>
      <c r="G59" s="2"/>
      <c r="H59" s="2"/>
      <c r="J59" s="2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3">
      <c r="A60" t="s">
        <v>17</v>
      </c>
      <c r="B60" s="2" t="s">
        <v>30</v>
      </c>
      <c r="C60" s="2"/>
      <c r="D60" s="2"/>
      <c r="E60" s="2"/>
      <c r="F60" s="2"/>
      <c r="G60" s="2"/>
      <c r="H60" s="2"/>
      <c r="J60" s="2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3">
      <c r="A61" t="s">
        <v>15</v>
      </c>
      <c r="B61" s="2" t="s">
        <v>30</v>
      </c>
      <c r="C61" s="2"/>
      <c r="D61" s="2"/>
      <c r="E61" s="2"/>
      <c r="F61" s="2"/>
      <c r="G61" s="2"/>
      <c r="H61" s="2"/>
      <c r="J61" s="2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3">
      <c r="A62" t="s">
        <v>4</v>
      </c>
      <c r="B62" s="2" t="s">
        <v>57</v>
      </c>
      <c r="C62" s="2"/>
      <c r="D62" s="2"/>
      <c r="E62" s="2"/>
      <c r="F62" s="2"/>
      <c r="G62" s="2"/>
      <c r="H62" s="2"/>
      <c r="J62" s="2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3">
      <c r="A63" t="s">
        <v>16</v>
      </c>
      <c r="B63" s="2" t="s">
        <v>57</v>
      </c>
      <c r="C63" s="2"/>
      <c r="D63" s="2"/>
      <c r="E63" s="2"/>
      <c r="F63" s="2"/>
      <c r="G63" s="2"/>
      <c r="H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3">
      <c r="A64" t="s">
        <v>6</v>
      </c>
      <c r="B64" s="2" t="s">
        <v>57</v>
      </c>
      <c r="C64" s="2"/>
      <c r="D64" s="2"/>
      <c r="E64" s="2"/>
      <c r="F64" s="2"/>
      <c r="G64" s="2"/>
      <c r="H64" s="2"/>
      <c r="J64" s="2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3">
      <c r="A65" t="s">
        <v>6</v>
      </c>
      <c r="B65" s="2" t="s">
        <v>58</v>
      </c>
      <c r="C65" s="2"/>
      <c r="D65" s="2"/>
      <c r="E65" s="2"/>
      <c r="F65" s="2"/>
      <c r="G65" s="2"/>
      <c r="H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3">
      <c r="A66" t="s">
        <v>6</v>
      </c>
      <c r="B66" s="2" t="s">
        <v>58</v>
      </c>
      <c r="C66" s="2"/>
      <c r="D66" s="2"/>
      <c r="E66" s="2"/>
      <c r="F66" s="2"/>
      <c r="G66" s="2"/>
      <c r="H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3">
      <c r="A67" t="s">
        <v>13</v>
      </c>
      <c r="B67" s="2" t="s">
        <v>59</v>
      </c>
      <c r="C67" s="2"/>
      <c r="D67" s="2"/>
      <c r="E67" s="2"/>
      <c r="F67" s="2"/>
      <c r="G67" s="2"/>
      <c r="H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3">
      <c r="A68" t="s">
        <v>12</v>
      </c>
      <c r="B68" s="2" t="s">
        <v>59</v>
      </c>
      <c r="C68" s="2"/>
      <c r="D68" s="2"/>
      <c r="E68" s="2"/>
      <c r="F68" s="2"/>
      <c r="G68" s="2"/>
      <c r="H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3">
      <c r="A69" t="s">
        <v>6</v>
      </c>
      <c r="B69" s="2" t="s">
        <v>59</v>
      </c>
      <c r="C69" s="2"/>
      <c r="D69" s="2"/>
      <c r="E69" s="2"/>
      <c r="F69" s="2"/>
      <c r="G69" s="2"/>
      <c r="H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3">
      <c r="A70" t="s">
        <v>5</v>
      </c>
      <c r="B70" s="2" t="s">
        <v>59</v>
      </c>
      <c r="C70" s="2"/>
      <c r="D70" s="2"/>
      <c r="E70" s="2"/>
      <c r="F70" s="2"/>
      <c r="G70" s="2"/>
      <c r="H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3">
      <c r="A71" t="s">
        <v>18</v>
      </c>
      <c r="B71" s="2" t="s">
        <v>24</v>
      </c>
      <c r="C71" s="2"/>
      <c r="D71" s="2"/>
      <c r="E71" s="2"/>
      <c r="F71" s="2"/>
      <c r="G71" s="2"/>
      <c r="H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3">
      <c r="A72" t="s">
        <v>5</v>
      </c>
      <c r="B72" s="2" t="s">
        <v>24</v>
      </c>
      <c r="C72" s="2"/>
      <c r="D72" s="2"/>
      <c r="E72" s="2"/>
      <c r="F72" s="2"/>
      <c r="G72" s="2"/>
      <c r="H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3">
      <c r="A73" t="s">
        <v>1</v>
      </c>
      <c r="B73" s="2" t="s">
        <v>24</v>
      </c>
      <c r="C73" s="2"/>
      <c r="D73" s="2"/>
      <c r="E73" s="2"/>
      <c r="F73" s="2"/>
      <c r="G73" s="2"/>
      <c r="H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3">
      <c r="A74" t="s">
        <v>14</v>
      </c>
      <c r="B74" s="2" t="s">
        <v>24</v>
      </c>
      <c r="C74" s="2"/>
      <c r="D74" s="2"/>
      <c r="E74" s="2"/>
      <c r="F74" s="2"/>
      <c r="G74" s="2"/>
      <c r="H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3">
      <c r="A75" t="s">
        <v>1</v>
      </c>
      <c r="B75" s="2" t="s">
        <v>24</v>
      </c>
      <c r="C75" s="2"/>
      <c r="D75" s="2"/>
      <c r="E75" s="2"/>
      <c r="F75" s="2"/>
      <c r="G75" s="2"/>
      <c r="H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3">
      <c r="A76" t="s">
        <v>4</v>
      </c>
      <c r="B76" s="2" t="s">
        <v>24</v>
      </c>
      <c r="C76" s="2"/>
      <c r="D76" s="2"/>
      <c r="E76" s="2"/>
      <c r="F76" s="2"/>
      <c r="G76" s="2"/>
      <c r="H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3">
      <c r="A77" t="s">
        <v>13</v>
      </c>
      <c r="B77" s="2" t="s">
        <v>60</v>
      </c>
      <c r="C77" s="2"/>
      <c r="D77" s="2"/>
      <c r="E77" s="2"/>
      <c r="F77" s="2"/>
      <c r="G77" s="2"/>
      <c r="H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3">
      <c r="A78" t="s">
        <v>4</v>
      </c>
      <c r="B78" s="2" t="s">
        <v>60</v>
      </c>
      <c r="C78" s="2"/>
      <c r="D78" s="2"/>
      <c r="E78" s="2"/>
      <c r="F78" s="2"/>
      <c r="G78" s="2"/>
      <c r="H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3">
      <c r="A79" t="s">
        <v>14</v>
      </c>
      <c r="B79" s="2" t="s">
        <v>60</v>
      </c>
      <c r="C79" s="2"/>
      <c r="D79" s="2"/>
      <c r="E79" s="2"/>
      <c r="F79" s="2"/>
      <c r="G79" s="2"/>
      <c r="H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3">
      <c r="A80" t="s">
        <v>6</v>
      </c>
      <c r="B80" s="2" t="s">
        <v>60</v>
      </c>
      <c r="C80" s="2"/>
      <c r="D80" s="2"/>
      <c r="E80" s="2"/>
      <c r="F80" s="2"/>
      <c r="G80" s="2"/>
      <c r="H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3">
      <c r="A81" t="s">
        <v>5</v>
      </c>
      <c r="B81" s="2" t="s">
        <v>60</v>
      </c>
      <c r="C81" s="2"/>
      <c r="D81" s="2"/>
      <c r="E81" s="2"/>
      <c r="F81" s="2"/>
      <c r="G81" s="2"/>
      <c r="H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3">
      <c r="A82" t="s">
        <v>17</v>
      </c>
      <c r="B82" s="2" t="s">
        <v>60</v>
      </c>
      <c r="C82" s="2"/>
      <c r="D82" s="2"/>
      <c r="E82" s="2"/>
      <c r="F82" s="2"/>
      <c r="G82" s="2"/>
      <c r="H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3">
      <c r="A83" t="s">
        <v>4</v>
      </c>
      <c r="B83" s="2" t="s">
        <v>60</v>
      </c>
      <c r="C83" s="2"/>
      <c r="D83" s="2"/>
      <c r="E83" s="2"/>
      <c r="F83" s="2"/>
      <c r="G83" s="2"/>
      <c r="H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3">
      <c r="A84" s="4" t="s">
        <v>4</v>
      </c>
      <c r="B84" t="s">
        <v>60</v>
      </c>
    </row>
    <row r="85" spans="1:40" x14ac:dyDescent="0.3">
      <c r="A85" t="s">
        <v>13</v>
      </c>
      <c r="B85" s="2" t="s">
        <v>61</v>
      </c>
      <c r="C85" s="2"/>
      <c r="D85" s="2"/>
      <c r="E85" s="2"/>
      <c r="F85" s="2"/>
      <c r="G85" s="2"/>
      <c r="H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3">
      <c r="A86" t="s">
        <v>4</v>
      </c>
      <c r="B86" s="2" t="s">
        <v>61</v>
      </c>
      <c r="C86" s="2"/>
      <c r="D86" s="2"/>
      <c r="E86" s="2"/>
      <c r="F86" s="2"/>
      <c r="G86" s="2"/>
      <c r="H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3">
      <c r="A87" t="s">
        <v>5</v>
      </c>
      <c r="B87" s="2" t="s">
        <v>61</v>
      </c>
      <c r="C87" s="2"/>
      <c r="D87" s="2"/>
      <c r="E87" s="2"/>
      <c r="F87" s="2"/>
      <c r="G87" s="2"/>
      <c r="H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3">
      <c r="A88" t="s">
        <v>1</v>
      </c>
      <c r="B88" s="2" t="s">
        <v>61</v>
      </c>
      <c r="C88" s="2"/>
      <c r="D88" s="2"/>
      <c r="E88" s="2"/>
      <c r="F88" s="2"/>
      <c r="G88" s="2"/>
      <c r="H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3">
      <c r="A89" t="s">
        <v>13</v>
      </c>
      <c r="B89" s="2" t="s">
        <v>62</v>
      </c>
      <c r="C89" s="2"/>
      <c r="D89" s="2"/>
      <c r="E89" s="2"/>
      <c r="F89" s="2"/>
      <c r="G89" s="2"/>
      <c r="H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3">
      <c r="A90" t="s">
        <v>18</v>
      </c>
      <c r="B90" s="2" t="s">
        <v>62</v>
      </c>
      <c r="C90" s="2"/>
      <c r="D90" s="2"/>
      <c r="E90" s="2"/>
      <c r="F90" s="2"/>
      <c r="G90" s="2"/>
      <c r="H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3">
      <c r="A91" t="s">
        <v>6</v>
      </c>
      <c r="B91" s="2" t="s">
        <v>62</v>
      </c>
      <c r="C91" s="2"/>
      <c r="D91" s="2"/>
      <c r="E91" s="2"/>
      <c r="F91" s="2"/>
      <c r="G91" s="2"/>
      <c r="H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3">
      <c r="A92" t="s">
        <v>4</v>
      </c>
      <c r="B92" s="2" t="s">
        <v>62</v>
      </c>
      <c r="C92" s="2"/>
      <c r="D92" s="2"/>
      <c r="E92" s="2"/>
      <c r="F92" s="2"/>
      <c r="G92" s="2"/>
      <c r="H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3">
      <c r="A93" t="s">
        <v>15</v>
      </c>
      <c r="B93" s="2" t="s">
        <v>62</v>
      </c>
      <c r="C93" s="2"/>
      <c r="D93" s="2"/>
      <c r="E93" s="2"/>
      <c r="F93" s="2"/>
      <c r="G93" s="2"/>
      <c r="H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3">
      <c r="A94" t="s">
        <v>5</v>
      </c>
      <c r="B94" s="2" t="s">
        <v>62</v>
      </c>
      <c r="C94" s="2"/>
      <c r="D94" s="2"/>
      <c r="E94" s="2"/>
      <c r="F94" s="2"/>
      <c r="G94" s="2"/>
      <c r="H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3">
      <c r="A95" t="s">
        <v>5</v>
      </c>
      <c r="B95" s="2" t="s">
        <v>62</v>
      </c>
      <c r="C95" s="2"/>
      <c r="D95" s="2"/>
      <c r="E95" s="2"/>
      <c r="F95" s="2"/>
      <c r="G95" s="2"/>
      <c r="H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3">
      <c r="A96" s="4" t="s">
        <v>4</v>
      </c>
      <c r="B96" t="s">
        <v>62</v>
      </c>
    </row>
    <row r="97" spans="1:40" x14ac:dyDescent="0.3">
      <c r="A97" t="s">
        <v>13</v>
      </c>
      <c r="B97" s="2" t="s">
        <v>63</v>
      </c>
      <c r="C97" s="2"/>
      <c r="D97" s="2"/>
      <c r="E97" s="2"/>
      <c r="F97" s="2"/>
      <c r="G97" s="2"/>
      <c r="H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3">
      <c r="A98" t="s">
        <v>4</v>
      </c>
      <c r="B98" s="2" t="s">
        <v>63</v>
      </c>
      <c r="C98" s="2"/>
      <c r="D98" s="2"/>
      <c r="E98" s="2"/>
      <c r="F98" s="2"/>
      <c r="G98" s="2"/>
      <c r="H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3">
      <c r="A99" t="s">
        <v>1</v>
      </c>
      <c r="B99" s="2" t="s">
        <v>63</v>
      </c>
      <c r="C99" s="2"/>
      <c r="D99" s="2"/>
      <c r="E99" s="2"/>
      <c r="F99" s="2"/>
      <c r="G99" s="2"/>
      <c r="H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3">
      <c r="A100" s="4" t="s">
        <v>4</v>
      </c>
      <c r="B100" t="s">
        <v>63</v>
      </c>
    </row>
    <row r="101" spans="1:40" x14ac:dyDescent="0.3">
      <c r="A101" t="s">
        <v>13</v>
      </c>
      <c r="B101" s="2" t="s">
        <v>64</v>
      </c>
      <c r="C101" s="2"/>
      <c r="D101" s="2"/>
      <c r="E101" s="2"/>
      <c r="F101" s="2"/>
      <c r="G101" s="2"/>
      <c r="H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3">
      <c r="A102" t="s">
        <v>4</v>
      </c>
      <c r="B102" s="2" t="s">
        <v>64</v>
      </c>
      <c r="C102" s="2"/>
      <c r="D102" s="2"/>
      <c r="E102" s="2"/>
      <c r="F102" s="2"/>
      <c r="G102" s="2"/>
      <c r="H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3">
      <c r="A103" t="s">
        <v>17</v>
      </c>
      <c r="B103" s="2" t="s">
        <v>65</v>
      </c>
      <c r="C103" s="2"/>
      <c r="D103" s="2"/>
      <c r="E103" s="2"/>
      <c r="F103" s="2"/>
      <c r="G103" s="2"/>
      <c r="H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3">
      <c r="A104" t="s">
        <v>6</v>
      </c>
      <c r="B104" s="2" t="s">
        <v>65</v>
      </c>
      <c r="C104" s="2"/>
      <c r="D104" s="2"/>
      <c r="E104" s="2"/>
      <c r="F104" s="2"/>
      <c r="G104" s="2"/>
      <c r="H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3">
      <c r="A105" t="s">
        <v>15</v>
      </c>
      <c r="B105" s="2" t="s">
        <v>65</v>
      </c>
      <c r="C105" s="2"/>
      <c r="D105" s="2"/>
      <c r="E105" s="2"/>
      <c r="F105" s="2"/>
      <c r="G105" s="2"/>
      <c r="H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3">
      <c r="A106" t="s">
        <v>18</v>
      </c>
      <c r="B106" s="2" t="s">
        <v>66</v>
      </c>
      <c r="C106" s="2"/>
      <c r="D106" s="2"/>
      <c r="E106" s="2"/>
      <c r="F106" s="2"/>
      <c r="G106" s="2"/>
      <c r="H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3">
      <c r="A107" t="s">
        <v>13</v>
      </c>
      <c r="B107" s="2" t="s">
        <v>66</v>
      </c>
      <c r="C107" s="2"/>
      <c r="D107" s="2"/>
      <c r="E107" s="2"/>
      <c r="F107" s="2"/>
      <c r="G107" s="2"/>
      <c r="H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3">
      <c r="A108" t="s">
        <v>16</v>
      </c>
      <c r="B108" s="2" t="s">
        <v>66</v>
      </c>
      <c r="C108" s="2"/>
      <c r="D108" s="2"/>
      <c r="E108" s="2"/>
      <c r="F108" s="2"/>
      <c r="G108" s="2"/>
      <c r="H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3">
      <c r="A109" t="s">
        <v>6</v>
      </c>
      <c r="B109" s="2" t="s">
        <v>67</v>
      </c>
      <c r="C109" s="2"/>
      <c r="D109" s="2"/>
      <c r="E109" s="2"/>
      <c r="F109" s="2"/>
      <c r="G109" s="2"/>
      <c r="H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3">
      <c r="A110" t="s">
        <v>1</v>
      </c>
      <c r="B110" s="2" t="s">
        <v>67</v>
      </c>
      <c r="C110" s="2"/>
      <c r="D110" s="2"/>
      <c r="E110" s="2"/>
      <c r="F110" s="2"/>
      <c r="G110" s="2"/>
      <c r="H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3">
      <c r="A111" t="s">
        <v>5</v>
      </c>
      <c r="B111" s="2" t="s">
        <v>67</v>
      </c>
      <c r="C111" s="2"/>
      <c r="D111" s="2"/>
      <c r="E111" s="2"/>
      <c r="F111" s="2"/>
      <c r="G111" s="2"/>
      <c r="H111" s="2"/>
      <c r="J111" s="2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3">
      <c r="A112" t="s">
        <v>4</v>
      </c>
      <c r="B112" s="2" t="s">
        <v>67</v>
      </c>
      <c r="C112" s="2"/>
      <c r="D112" s="2"/>
      <c r="E112" s="2"/>
      <c r="F112" s="2"/>
      <c r="G112" s="2"/>
      <c r="H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3">
      <c r="A113" t="s">
        <v>9</v>
      </c>
      <c r="B113" s="2" t="s">
        <v>67</v>
      </c>
      <c r="C113" s="2"/>
      <c r="D113" s="2"/>
      <c r="E113" s="2"/>
      <c r="F113" s="2"/>
      <c r="G113" s="2"/>
      <c r="H113" s="2"/>
      <c r="J113" s="2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3">
      <c r="A114" t="s">
        <v>4</v>
      </c>
      <c r="B114" s="2" t="s">
        <v>67</v>
      </c>
      <c r="C114" s="2"/>
      <c r="D114" s="2"/>
      <c r="E114" s="2"/>
      <c r="F114" s="2"/>
      <c r="G114" s="2"/>
      <c r="H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3">
      <c r="A115" t="s">
        <v>16</v>
      </c>
      <c r="B115" s="2" t="s">
        <v>68</v>
      </c>
      <c r="C115" s="2"/>
      <c r="D115" s="2"/>
      <c r="E115" s="2"/>
      <c r="F115" s="2"/>
      <c r="G115" s="2"/>
      <c r="H115" s="2"/>
      <c r="J115" s="2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3">
      <c r="A116" t="s">
        <v>17</v>
      </c>
      <c r="B116" s="2" t="s">
        <v>68</v>
      </c>
      <c r="C116" s="2"/>
      <c r="D116" s="2"/>
      <c r="E116" s="2"/>
      <c r="F116" s="2"/>
      <c r="G116" s="2"/>
      <c r="H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3">
      <c r="A117" t="s">
        <v>6</v>
      </c>
      <c r="B117" s="2" t="s">
        <v>68</v>
      </c>
      <c r="C117" s="2"/>
      <c r="D117" s="2"/>
      <c r="E117" s="2"/>
      <c r="F117" s="2"/>
      <c r="G117" s="2"/>
      <c r="H117" s="2"/>
      <c r="J117" s="2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3">
      <c r="A118" t="s">
        <v>6</v>
      </c>
      <c r="B118" s="2" t="s">
        <v>69</v>
      </c>
      <c r="C118" s="2"/>
      <c r="D118" s="2"/>
      <c r="E118" s="2"/>
      <c r="F118" s="2"/>
      <c r="G118" s="2"/>
      <c r="H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3">
      <c r="A119" t="s">
        <v>4</v>
      </c>
      <c r="B119" s="2" t="s">
        <v>69</v>
      </c>
      <c r="C119" s="2"/>
      <c r="D119" s="2"/>
      <c r="E119" s="2"/>
      <c r="F119" s="2"/>
      <c r="G119" s="2"/>
      <c r="H119" s="2"/>
      <c r="J119" s="2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3">
      <c r="A120" t="s">
        <v>13</v>
      </c>
      <c r="B120" s="2" t="s">
        <v>70</v>
      </c>
      <c r="C120" s="2"/>
      <c r="D120" s="2"/>
      <c r="E120" s="2"/>
      <c r="F120" s="2"/>
      <c r="G120" s="2"/>
      <c r="H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3">
      <c r="A121" t="s">
        <v>14</v>
      </c>
      <c r="B121" s="2" t="s">
        <v>70</v>
      </c>
      <c r="C121" s="2"/>
      <c r="D121" s="2"/>
      <c r="E121" s="2"/>
      <c r="F121" s="2"/>
      <c r="G121" s="2"/>
      <c r="H121" s="2"/>
      <c r="J121" s="2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3">
      <c r="A122" t="s">
        <v>4</v>
      </c>
      <c r="B122" s="2" t="s">
        <v>70</v>
      </c>
      <c r="C122" s="2"/>
      <c r="D122" s="2"/>
      <c r="E122" s="2"/>
      <c r="F122" s="2"/>
      <c r="G122" s="2"/>
      <c r="H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3">
      <c r="A123" t="s">
        <v>16</v>
      </c>
      <c r="B123" s="2" t="s">
        <v>70</v>
      </c>
      <c r="C123" s="2"/>
      <c r="D123" s="2"/>
      <c r="E123" s="2"/>
      <c r="F123" s="2"/>
      <c r="G123" s="2"/>
      <c r="H123" s="2"/>
      <c r="J123" s="2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3">
      <c r="A124" t="s">
        <v>17</v>
      </c>
      <c r="B124" s="2" t="s">
        <v>70</v>
      </c>
      <c r="C124" s="2"/>
      <c r="D124" s="2"/>
      <c r="E124" s="2"/>
      <c r="F124" s="2"/>
      <c r="G124" s="2"/>
      <c r="H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3">
      <c r="A125" t="s">
        <v>6</v>
      </c>
      <c r="B125" s="2" t="s">
        <v>70</v>
      </c>
      <c r="C125" s="2"/>
      <c r="D125" s="2"/>
      <c r="E125" s="2"/>
      <c r="F125" s="2"/>
      <c r="G125" s="2"/>
      <c r="H125" s="2"/>
      <c r="J125" s="2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3">
      <c r="A126" t="s">
        <v>6</v>
      </c>
      <c r="B126" s="2" t="s">
        <v>70</v>
      </c>
      <c r="C126" s="2"/>
      <c r="D126" s="2"/>
      <c r="E126" s="2"/>
      <c r="F126" s="2"/>
      <c r="G126" s="2"/>
      <c r="H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3">
      <c r="A127" t="s">
        <v>15</v>
      </c>
      <c r="B127" s="2" t="s">
        <v>70</v>
      </c>
      <c r="C127" s="2"/>
      <c r="D127" s="2"/>
      <c r="E127" s="2"/>
      <c r="F127" s="2"/>
      <c r="G127" s="2"/>
      <c r="H127" s="2"/>
      <c r="J127" s="2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3">
      <c r="A128" s="4" t="s">
        <v>15</v>
      </c>
      <c r="B128" t="s">
        <v>70</v>
      </c>
    </row>
    <row r="129" spans="1:40" x14ac:dyDescent="0.3">
      <c r="A129" s="4" t="s">
        <v>14</v>
      </c>
      <c r="B129" t="s">
        <v>70</v>
      </c>
    </row>
    <row r="130" spans="1:40" x14ac:dyDescent="0.3">
      <c r="A130" t="s">
        <v>16</v>
      </c>
      <c r="B130" s="2" t="s">
        <v>351</v>
      </c>
      <c r="C130" s="2" t="s">
        <v>352</v>
      </c>
      <c r="D130" s="2"/>
      <c r="E130" s="2"/>
      <c r="F130" s="2"/>
      <c r="G130" s="2"/>
      <c r="H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x14ac:dyDescent="0.3">
      <c r="A131" t="s">
        <v>18</v>
      </c>
      <c r="B131" s="2" t="s">
        <v>72</v>
      </c>
      <c r="C131" s="2"/>
      <c r="D131" s="2"/>
      <c r="E131" s="2"/>
      <c r="F131" s="2"/>
      <c r="G131" s="2"/>
      <c r="H131" s="2"/>
      <c r="J131" s="2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x14ac:dyDescent="0.3">
      <c r="A132" t="s">
        <v>13</v>
      </c>
      <c r="B132" s="2" t="s">
        <v>72</v>
      </c>
      <c r="C132" s="2"/>
      <c r="D132" s="2"/>
      <c r="E132" s="2"/>
      <c r="F132" s="2"/>
      <c r="G132" s="2"/>
      <c r="H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x14ac:dyDescent="0.3">
      <c r="A133" t="s">
        <v>1</v>
      </c>
      <c r="B133" s="2" t="s">
        <v>72</v>
      </c>
      <c r="C133" s="2"/>
      <c r="D133" s="2"/>
      <c r="E133" s="2"/>
      <c r="F133" s="2"/>
      <c r="G133" s="2"/>
      <c r="H133" s="2"/>
      <c r="J133" s="2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x14ac:dyDescent="0.3">
      <c r="A134" t="s">
        <v>6</v>
      </c>
      <c r="B134" s="2" t="s">
        <v>72</v>
      </c>
      <c r="C134" s="2"/>
      <c r="D134" s="2"/>
      <c r="E134" s="2"/>
      <c r="F134" s="2"/>
      <c r="G134" s="2"/>
      <c r="H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x14ac:dyDescent="0.3">
      <c r="A135" t="s">
        <v>4</v>
      </c>
      <c r="B135" s="2" t="s">
        <v>72</v>
      </c>
      <c r="C135" s="2"/>
      <c r="D135" s="2"/>
      <c r="E135" s="2"/>
      <c r="F135" s="2"/>
      <c r="G135" s="2"/>
      <c r="H135" s="2"/>
      <c r="J135" s="2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x14ac:dyDescent="0.3">
      <c r="A136" t="s">
        <v>17</v>
      </c>
      <c r="B136" s="2" t="s">
        <v>72</v>
      </c>
      <c r="C136" s="2"/>
      <c r="D136" s="2"/>
      <c r="E136" s="2"/>
      <c r="F136" s="2"/>
      <c r="G136" s="2"/>
      <c r="H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x14ac:dyDescent="0.3">
      <c r="A137" t="s">
        <v>6</v>
      </c>
      <c r="B137" s="2" t="s">
        <v>72</v>
      </c>
      <c r="C137" s="2"/>
      <c r="D137" s="2"/>
      <c r="E137" s="2"/>
      <c r="F137" s="2"/>
      <c r="G137" s="2"/>
      <c r="H137" s="2"/>
      <c r="J137" s="2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x14ac:dyDescent="0.3">
      <c r="A138" t="s">
        <v>12</v>
      </c>
      <c r="B138" s="2" t="s">
        <v>72</v>
      </c>
      <c r="C138" s="2"/>
      <c r="D138" s="2"/>
      <c r="E138" s="2"/>
      <c r="F138" s="2"/>
      <c r="G138" s="2"/>
      <c r="H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x14ac:dyDescent="0.3">
      <c r="A139" t="s">
        <v>15</v>
      </c>
      <c r="B139" s="2" t="s">
        <v>72</v>
      </c>
      <c r="C139" s="2"/>
      <c r="D139" s="2"/>
      <c r="E139" s="2"/>
      <c r="F139" s="2"/>
      <c r="G139" s="2"/>
      <c r="H139" s="2"/>
      <c r="J139" s="2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x14ac:dyDescent="0.3">
      <c r="A140" t="s">
        <v>16</v>
      </c>
      <c r="B140" s="2" t="s">
        <v>72</v>
      </c>
      <c r="C140" s="2"/>
      <c r="D140" s="2"/>
      <c r="E140" s="2"/>
      <c r="F140" s="2"/>
      <c r="G140" s="2"/>
      <c r="H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x14ac:dyDescent="0.3">
      <c r="A141" t="s">
        <v>14</v>
      </c>
      <c r="B141" s="2" t="s">
        <v>72</v>
      </c>
      <c r="C141" s="2"/>
      <c r="D141" s="2"/>
      <c r="E141" s="2"/>
      <c r="F141" s="2"/>
      <c r="G141" s="2"/>
      <c r="H141" s="2"/>
      <c r="J141" s="2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x14ac:dyDescent="0.3">
      <c r="A142" t="s">
        <v>4</v>
      </c>
      <c r="B142" s="2" t="s">
        <v>353</v>
      </c>
      <c r="C142" s="2"/>
      <c r="D142" s="2"/>
      <c r="E142" s="2"/>
      <c r="F142" s="2"/>
      <c r="G142" s="2"/>
      <c r="H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x14ac:dyDescent="0.3">
      <c r="A143" t="s">
        <v>4</v>
      </c>
      <c r="B143" s="2" t="s">
        <v>73</v>
      </c>
      <c r="C143" s="2"/>
      <c r="D143" s="2"/>
      <c r="E143" s="2"/>
      <c r="F143" s="2"/>
      <c r="G143" s="2"/>
      <c r="H143" s="2"/>
      <c r="J143" s="2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x14ac:dyDescent="0.3">
      <c r="A144" t="s">
        <v>15</v>
      </c>
      <c r="B144" s="2" t="s">
        <v>73</v>
      </c>
      <c r="C144" s="2"/>
      <c r="D144" s="2"/>
      <c r="E144" s="2"/>
      <c r="F144" s="2"/>
      <c r="G144" s="2"/>
      <c r="H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x14ac:dyDescent="0.3">
      <c r="A145" t="s">
        <v>6</v>
      </c>
      <c r="B145" s="2" t="s">
        <v>73</v>
      </c>
      <c r="C145" s="2"/>
      <c r="D145" s="2"/>
      <c r="E145" s="2"/>
      <c r="F145" s="2"/>
      <c r="G145" s="2"/>
      <c r="H145" s="2"/>
      <c r="J145" s="2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x14ac:dyDescent="0.3">
      <c r="A146" s="4" t="s">
        <v>9</v>
      </c>
      <c r="B146" t="s">
        <v>73</v>
      </c>
    </row>
    <row r="147" spans="1:40" x14ac:dyDescent="0.3">
      <c r="A147" t="s">
        <v>18</v>
      </c>
      <c r="B147" s="2" t="s">
        <v>75</v>
      </c>
      <c r="C147" s="2"/>
      <c r="D147" s="2"/>
      <c r="E147" s="2"/>
      <c r="F147" s="2"/>
      <c r="G147" s="2"/>
      <c r="H147" s="2"/>
      <c r="J147" s="2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x14ac:dyDescent="0.3">
      <c r="A148" t="s">
        <v>13</v>
      </c>
      <c r="B148" s="2" t="s">
        <v>76</v>
      </c>
      <c r="C148" s="2"/>
      <c r="D148" s="2"/>
      <c r="E148" s="2"/>
      <c r="F148" s="2"/>
      <c r="G148" s="2"/>
      <c r="H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x14ac:dyDescent="0.3">
      <c r="A149" t="s">
        <v>4</v>
      </c>
      <c r="B149" s="2" t="s">
        <v>76</v>
      </c>
      <c r="C149" s="2"/>
      <c r="D149" s="2"/>
      <c r="E149" s="2"/>
      <c r="F149" s="2"/>
      <c r="G149" s="2"/>
      <c r="H149" s="2"/>
      <c r="J149" s="2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x14ac:dyDescent="0.3">
      <c r="A150" t="s">
        <v>13</v>
      </c>
      <c r="B150" s="2" t="s">
        <v>77</v>
      </c>
      <c r="C150" s="2"/>
      <c r="D150" s="2"/>
      <c r="E150" s="2"/>
      <c r="F150" s="2"/>
      <c r="G150" s="2"/>
      <c r="H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x14ac:dyDescent="0.3">
      <c r="A151" t="s">
        <v>18</v>
      </c>
      <c r="B151" s="2" t="s">
        <v>77</v>
      </c>
      <c r="C151" s="2"/>
      <c r="D151" s="2"/>
      <c r="E151" s="2"/>
      <c r="F151" s="2"/>
      <c r="G151" s="2"/>
      <c r="H151" s="2"/>
      <c r="J151" s="2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x14ac:dyDescent="0.3">
      <c r="A152" t="s">
        <v>5</v>
      </c>
      <c r="B152" s="2" t="s">
        <v>77</v>
      </c>
      <c r="C152" s="2"/>
      <c r="D152" s="2"/>
      <c r="E152" s="2"/>
      <c r="F152" s="2"/>
      <c r="G152" s="2"/>
      <c r="H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x14ac:dyDescent="0.3">
      <c r="A153" t="s">
        <v>1</v>
      </c>
      <c r="B153" s="2" t="s">
        <v>77</v>
      </c>
      <c r="C153" s="2"/>
      <c r="D153" s="2"/>
      <c r="E153" s="2"/>
      <c r="F153" s="2"/>
      <c r="G153" s="2"/>
      <c r="H153" s="2"/>
      <c r="J153" s="2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x14ac:dyDescent="0.3">
      <c r="A154" t="s">
        <v>15</v>
      </c>
      <c r="B154" s="2" t="s">
        <v>77</v>
      </c>
      <c r="C154" s="2"/>
      <c r="D154" s="2"/>
      <c r="E154" s="2"/>
      <c r="F154" s="2"/>
      <c r="G154" s="2"/>
      <c r="H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x14ac:dyDescent="0.3">
      <c r="A155" t="s">
        <v>6</v>
      </c>
      <c r="B155" s="2" t="s">
        <v>77</v>
      </c>
      <c r="C155" s="2"/>
      <c r="D155" s="2"/>
      <c r="E155" s="2"/>
      <c r="F155" s="2"/>
      <c r="G155" s="2"/>
      <c r="H155" s="2"/>
      <c r="J155" s="2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x14ac:dyDescent="0.3">
      <c r="A156" t="s">
        <v>4</v>
      </c>
      <c r="B156" s="2" t="s">
        <v>77</v>
      </c>
      <c r="C156" s="2"/>
      <c r="D156" s="2"/>
      <c r="E156" s="2"/>
      <c r="F156" s="2"/>
      <c r="G156" s="2"/>
      <c r="H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x14ac:dyDescent="0.3">
      <c r="A157" s="4" t="s">
        <v>17</v>
      </c>
      <c r="B157" t="s">
        <v>77</v>
      </c>
    </row>
    <row r="158" spans="1:40" x14ac:dyDescent="0.3">
      <c r="A158" t="s">
        <v>13</v>
      </c>
      <c r="B158" s="2" t="s">
        <v>78</v>
      </c>
      <c r="C158" s="2"/>
      <c r="D158" s="2"/>
      <c r="E158" s="2"/>
      <c r="F158" s="2"/>
      <c r="G158" s="2"/>
      <c r="H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x14ac:dyDescent="0.3">
      <c r="A159" t="s">
        <v>18</v>
      </c>
      <c r="B159" s="2" t="s">
        <v>78</v>
      </c>
      <c r="C159" s="2"/>
      <c r="D159" s="2"/>
      <c r="E159" s="2"/>
      <c r="F159" s="2"/>
      <c r="G159" s="2"/>
      <c r="H159" s="2"/>
      <c r="J159" s="2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x14ac:dyDescent="0.3">
      <c r="A160" t="s">
        <v>15</v>
      </c>
      <c r="B160" s="2" t="s">
        <v>78</v>
      </c>
      <c r="C160" s="2"/>
      <c r="D160" s="2"/>
      <c r="E160" s="2"/>
      <c r="F160" s="2"/>
      <c r="G160" s="2"/>
      <c r="H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x14ac:dyDescent="0.3">
      <c r="A161" t="s">
        <v>16</v>
      </c>
      <c r="B161" s="2" t="s">
        <v>78</v>
      </c>
      <c r="C161" s="2"/>
      <c r="D161" s="2"/>
      <c r="E161" s="2"/>
      <c r="F161" s="2"/>
      <c r="G161" s="2"/>
      <c r="H161" s="2"/>
      <c r="J161" s="2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x14ac:dyDescent="0.3">
      <c r="A162" t="s">
        <v>17</v>
      </c>
      <c r="B162" s="2" t="s">
        <v>78</v>
      </c>
      <c r="C162" s="2"/>
      <c r="D162" s="2"/>
      <c r="E162" s="2"/>
      <c r="F162" s="2"/>
      <c r="G162" s="2"/>
      <c r="H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x14ac:dyDescent="0.3">
      <c r="A163" t="s">
        <v>13</v>
      </c>
      <c r="B163" s="2" t="s">
        <v>79</v>
      </c>
      <c r="C163" s="2"/>
      <c r="D163" s="2"/>
      <c r="E163" s="2"/>
      <c r="F163" s="2"/>
      <c r="G163" s="2"/>
      <c r="H163" s="2"/>
      <c r="J163" s="2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x14ac:dyDescent="0.3">
      <c r="A164" t="s">
        <v>13</v>
      </c>
      <c r="B164" s="2" t="s">
        <v>79</v>
      </c>
      <c r="C164" s="2"/>
      <c r="D164" s="2"/>
      <c r="E164" s="2"/>
      <c r="F164" s="2"/>
      <c r="G164" s="2"/>
      <c r="H164" s="2"/>
      <c r="J164" s="2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x14ac:dyDescent="0.3">
      <c r="A165" t="s">
        <v>4</v>
      </c>
      <c r="B165" s="2" t="s">
        <v>79</v>
      </c>
      <c r="C165" s="2"/>
      <c r="D165" s="2"/>
      <c r="E165" s="2"/>
      <c r="F165" s="2"/>
      <c r="G165" s="2"/>
      <c r="H165" s="2"/>
      <c r="J165" s="2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x14ac:dyDescent="0.3">
      <c r="A166" t="s">
        <v>1</v>
      </c>
      <c r="B166" s="2" t="s">
        <v>79</v>
      </c>
      <c r="C166" s="2"/>
      <c r="D166" s="2"/>
      <c r="E166" s="2"/>
      <c r="F166" s="2"/>
      <c r="G166" s="2"/>
      <c r="H166" s="2"/>
      <c r="J166" s="2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x14ac:dyDescent="0.3">
      <c r="A167" t="s">
        <v>13</v>
      </c>
      <c r="B167" s="2" t="s">
        <v>80</v>
      </c>
      <c r="C167" s="2"/>
      <c r="D167" s="2"/>
      <c r="E167" s="2"/>
      <c r="F167" s="2"/>
      <c r="G167" s="2"/>
      <c r="H167" s="2"/>
      <c r="J167" s="2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1:40" x14ac:dyDescent="0.3">
      <c r="A168" t="s">
        <v>4</v>
      </c>
      <c r="B168" s="2" t="s">
        <v>80</v>
      </c>
      <c r="C168" s="2"/>
      <c r="D168" s="2"/>
      <c r="E168" s="2"/>
      <c r="F168" s="2"/>
      <c r="G168" s="2"/>
      <c r="H168" s="2"/>
      <c r="J168" s="2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1:40" x14ac:dyDescent="0.3">
      <c r="A169" s="4" t="s">
        <v>5</v>
      </c>
      <c r="B169" t="s">
        <v>80</v>
      </c>
    </row>
    <row r="170" spans="1:40" x14ac:dyDescent="0.3">
      <c r="A170" t="s">
        <v>12</v>
      </c>
      <c r="B170" s="2" t="s">
        <v>81</v>
      </c>
      <c r="C170" s="2"/>
      <c r="D170" s="2"/>
      <c r="E170" s="2"/>
      <c r="F170" s="2"/>
      <c r="G170" s="2"/>
      <c r="H170" s="2"/>
      <c r="J170" s="2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spans="1:40" x14ac:dyDescent="0.3">
      <c r="A171" t="s">
        <v>15</v>
      </c>
      <c r="B171" s="2" t="s">
        <v>81</v>
      </c>
      <c r="C171" s="2"/>
      <c r="D171" s="2"/>
      <c r="E171" s="2"/>
      <c r="F171" s="2"/>
      <c r="G171" s="2"/>
      <c r="H171" s="2"/>
      <c r="J171" s="2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spans="1:40" x14ac:dyDescent="0.3">
      <c r="A172" t="s">
        <v>5</v>
      </c>
      <c r="B172" s="2" t="s">
        <v>81</v>
      </c>
      <c r="C172" s="2"/>
      <c r="D172" s="2"/>
      <c r="E172" s="2"/>
      <c r="F172" s="2"/>
      <c r="G172" s="2"/>
      <c r="H172" s="2"/>
      <c r="J172" s="2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x14ac:dyDescent="0.3">
      <c r="A173" t="s">
        <v>13</v>
      </c>
      <c r="B173" s="2" t="s">
        <v>82</v>
      </c>
      <c r="C173" s="2"/>
      <c r="D173" s="2"/>
      <c r="E173" s="2"/>
      <c r="F173" s="2"/>
      <c r="G173" s="2"/>
      <c r="H173" s="2"/>
      <c r="J173" s="2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x14ac:dyDescent="0.3">
      <c r="A174" t="s">
        <v>18</v>
      </c>
      <c r="B174" s="2" t="s">
        <v>82</v>
      </c>
      <c r="C174" s="2"/>
      <c r="D174" s="2"/>
      <c r="E174" s="2"/>
      <c r="F174" s="2"/>
      <c r="G174" s="2"/>
      <c r="H174" s="2"/>
      <c r="J174" s="2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x14ac:dyDescent="0.3">
      <c r="A175" t="s">
        <v>5</v>
      </c>
      <c r="B175" s="2" t="s">
        <v>82</v>
      </c>
      <c r="C175" s="2"/>
      <c r="D175" s="2"/>
      <c r="E175" s="2"/>
      <c r="F175" s="2"/>
      <c r="G175" s="2"/>
      <c r="H175" s="2"/>
      <c r="J175" s="2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x14ac:dyDescent="0.3">
      <c r="A176" t="s">
        <v>6</v>
      </c>
      <c r="B176" s="2" t="s">
        <v>82</v>
      </c>
      <c r="C176" s="2"/>
      <c r="D176" s="2"/>
      <c r="E176" s="2"/>
      <c r="F176" s="2"/>
      <c r="G176" s="2"/>
      <c r="H176" s="2"/>
      <c r="J176" s="2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1:40" x14ac:dyDescent="0.3">
      <c r="A177" t="s">
        <v>4</v>
      </c>
      <c r="B177" s="2" t="s">
        <v>82</v>
      </c>
      <c r="C177" s="2"/>
      <c r="D177" s="2"/>
      <c r="E177" s="2"/>
      <c r="F177" s="2"/>
      <c r="G177" s="2"/>
      <c r="H177" s="2"/>
      <c r="J177" s="2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1:40" x14ac:dyDescent="0.3">
      <c r="A178" t="s">
        <v>5</v>
      </c>
      <c r="B178" s="2" t="s">
        <v>82</v>
      </c>
      <c r="C178" s="2"/>
      <c r="D178" s="2"/>
      <c r="E178" s="2"/>
      <c r="F178" s="2"/>
      <c r="G178" s="2"/>
      <c r="H178" s="2"/>
      <c r="J178" s="2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1:40" x14ac:dyDescent="0.3">
      <c r="A179" s="4" t="s">
        <v>9</v>
      </c>
      <c r="B179" t="s">
        <v>82</v>
      </c>
    </row>
    <row r="180" spans="1:40" x14ac:dyDescent="0.3">
      <c r="A180" t="s">
        <v>13</v>
      </c>
      <c r="B180" s="2" t="s">
        <v>84</v>
      </c>
      <c r="C180" s="2"/>
      <c r="D180" s="2"/>
      <c r="E180" s="2"/>
      <c r="F180" s="2"/>
      <c r="G180" s="2"/>
      <c r="H180" s="2"/>
      <c r="J180" s="2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1:40" x14ac:dyDescent="0.3">
      <c r="A181" t="s">
        <v>6</v>
      </c>
      <c r="B181" s="2" t="s">
        <v>84</v>
      </c>
      <c r="C181" s="2"/>
      <c r="D181" s="2"/>
      <c r="E181" s="2"/>
      <c r="F181" s="2"/>
      <c r="G181" s="2"/>
      <c r="H181" s="2"/>
      <c r="J181" s="2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1:40" x14ac:dyDescent="0.3">
      <c r="A182" t="s">
        <v>15</v>
      </c>
      <c r="B182" s="2" t="s">
        <v>84</v>
      </c>
      <c r="C182" s="2"/>
      <c r="D182" s="2"/>
      <c r="E182" s="2"/>
      <c r="F182" s="2"/>
      <c r="G182" s="2"/>
      <c r="H182" s="2"/>
      <c r="J182" s="2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spans="1:40" x14ac:dyDescent="0.3">
      <c r="A183" t="s">
        <v>9</v>
      </c>
      <c r="B183" s="2" t="s">
        <v>84</v>
      </c>
      <c r="C183" s="2"/>
      <c r="D183" s="2"/>
      <c r="E183" s="2"/>
      <c r="F183" s="2"/>
      <c r="G183" s="2"/>
      <c r="H183" s="2"/>
      <c r="J183" s="2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spans="1:40" x14ac:dyDescent="0.3">
      <c r="A184" t="s">
        <v>12</v>
      </c>
      <c r="B184" s="2" t="s">
        <v>84</v>
      </c>
      <c r="C184" s="2"/>
      <c r="D184" s="2"/>
      <c r="E184" s="2"/>
      <c r="F184" s="2"/>
      <c r="G184" s="2"/>
      <c r="H184" s="2"/>
      <c r="J184" s="2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spans="1:40" x14ac:dyDescent="0.3">
      <c r="A185" t="s">
        <v>4</v>
      </c>
      <c r="B185" s="2" t="s">
        <v>84</v>
      </c>
      <c r="C185" s="2"/>
      <c r="D185" s="2"/>
      <c r="E185" s="2"/>
      <c r="F185" s="2"/>
      <c r="G185" s="2"/>
      <c r="H185" s="2"/>
      <c r="J185" s="2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1:40" x14ac:dyDescent="0.3">
      <c r="A186" t="s">
        <v>4</v>
      </c>
      <c r="B186" s="2" t="s">
        <v>84</v>
      </c>
      <c r="C186" s="2"/>
      <c r="D186" s="2"/>
      <c r="E186" s="2"/>
      <c r="F186" s="2"/>
      <c r="G186" s="2"/>
      <c r="H186" s="2"/>
      <c r="J186" s="2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1:40" x14ac:dyDescent="0.3">
      <c r="A187" t="s">
        <v>14</v>
      </c>
      <c r="B187" s="2" t="s">
        <v>84</v>
      </c>
      <c r="C187" s="2"/>
      <c r="D187" s="2"/>
      <c r="E187" s="2"/>
      <c r="F187" s="2"/>
      <c r="G187" s="2"/>
      <c r="H187" s="2"/>
      <c r="J187" s="2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spans="1:40" x14ac:dyDescent="0.3">
      <c r="A188" t="s">
        <v>13</v>
      </c>
      <c r="B188" s="2" t="s">
        <v>28</v>
      </c>
      <c r="C188" s="2"/>
      <c r="D188" s="2"/>
      <c r="E188" s="2"/>
      <c r="F188" s="2"/>
      <c r="G188" s="2"/>
      <c r="H188" s="2"/>
      <c r="J188" s="2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1:40" x14ac:dyDescent="0.3">
      <c r="A189" t="s">
        <v>4</v>
      </c>
      <c r="B189" s="2" t="s">
        <v>28</v>
      </c>
      <c r="C189" s="2"/>
      <c r="D189" s="2"/>
      <c r="E189" s="2"/>
      <c r="F189" s="2"/>
      <c r="G189" s="2"/>
      <c r="H189" s="2"/>
      <c r="J189" s="2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1:40" x14ac:dyDescent="0.3">
      <c r="A190" t="s">
        <v>6</v>
      </c>
      <c r="B190" s="2" t="s">
        <v>28</v>
      </c>
      <c r="C190" s="2"/>
      <c r="D190" s="2"/>
      <c r="E190" s="2"/>
      <c r="F190" s="2"/>
      <c r="G190" s="2"/>
      <c r="H190" s="2"/>
      <c r="J190" s="2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1:40" x14ac:dyDescent="0.3">
      <c r="A191" t="s">
        <v>4</v>
      </c>
      <c r="B191" s="2" t="s">
        <v>85</v>
      </c>
      <c r="C191" s="2"/>
      <c r="D191" s="2"/>
      <c r="E191" s="2"/>
      <c r="F191" s="2"/>
      <c r="G191" s="2"/>
      <c r="H191" s="2"/>
      <c r="J191" s="2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1:40" x14ac:dyDescent="0.3">
      <c r="A192" t="s">
        <v>13</v>
      </c>
      <c r="B192" s="2" t="s">
        <v>86</v>
      </c>
      <c r="C192" s="2"/>
      <c r="D192" s="2"/>
      <c r="E192" s="2"/>
      <c r="F192" s="2"/>
      <c r="G192" s="2"/>
      <c r="H192" s="2"/>
      <c r="J192" s="2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1:40" x14ac:dyDescent="0.3">
      <c r="A193" t="s">
        <v>17</v>
      </c>
      <c r="B193" s="2" t="s">
        <v>86</v>
      </c>
      <c r="C193" s="2"/>
      <c r="D193" s="2"/>
      <c r="E193" s="2"/>
      <c r="F193" s="2"/>
      <c r="G193" s="2"/>
      <c r="H193" s="2"/>
      <c r="J193" s="2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spans="1:40" x14ac:dyDescent="0.3">
      <c r="A194" t="s">
        <v>18</v>
      </c>
      <c r="B194" s="2" t="s">
        <v>87</v>
      </c>
      <c r="C194" s="2"/>
      <c r="D194" s="2"/>
      <c r="E194" s="2"/>
      <c r="F194" s="2"/>
      <c r="G194" s="2"/>
      <c r="H194" s="2"/>
      <c r="J194" s="2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1:40" x14ac:dyDescent="0.3">
      <c r="A195" t="s">
        <v>13</v>
      </c>
      <c r="B195" s="2" t="s">
        <v>87</v>
      </c>
      <c r="C195" s="2"/>
      <c r="D195" s="2"/>
      <c r="E195" s="2"/>
      <c r="F195" s="2"/>
      <c r="G195" s="2"/>
      <c r="H195" s="2"/>
      <c r="J195" s="2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1:40" x14ac:dyDescent="0.3">
      <c r="A196" t="s">
        <v>4</v>
      </c>
      <c r="B196" s="2" t="s">
        <v>87</v>
      </c>
      <c r="C196" s="2"/>
      <c r="D196" s="2"/>
      <c r="E196" s="2"/>
      <c r="F196" s="2"/>
      <c r="G196" s="2"/>
      <c r="H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1:40" x14ac:dyDescent="0.3">
      <c r="A197" t="s">
        <v>6</v>
      </c>
      <c r="B197" s="2" t="s">
        <v>87</v>
      </c>
      <c r="C197" s="2"/>
      <c r="D197" s="2"/>
      <c r="E197" s="2"/>
      <c r="F197" s="2"/>
      <c r="G197" s="2"/>
      <c r="H197" s="2"/>
      <c r="J197" s="2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1:40" x14ac:dyDescent="0.3">
      <c r="A198" t="s">
        <v>13</v>
      </c>
      <c r="B198" s="2" t="s">
        <v>88</v>
      </c>
      <c r="C198" s="2"/>
      <c r="D198" s="2"/>
      <c r="E198" s="2"/>
      <c r="F198" s="2"/>
      <c r="G198" s="2"/>
      <c r="H198" s="2"/>
      <c r="J198" s="2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1:40" x14ac:dyDescent="0.3">
      <c r="A199" t="s">
        <v>18</v>
      </c>
      <c r="B199" s="2" t="s">
        <v>88</v>
      </c>
      <c r="C199" s="2"/>
      <c r="D199" s="2"/>
      <c r="E199" s="2"/>
      <c r="F199" s="2"/>
      <c r="G199" s="2"/>
      <c r="H199" s="2"/>
      <c r="J199" s="2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1:40" x14ac:dyDescent="0.3">
      <c r="A200" t="s">
        <v>5</v>
      </c>
      <c r="B200" s="2" t="s">
        <v>88</v>
      </c>
      <c r="C200" s="2"/>
      <c r="D200" s="2"/>
      <c r="E200" s="2"/>
      <c r="F200" s="2"/>
      <c r="G200" s="2"/>
      <c r="H200" s="2"/>
      <c r="J200" s="2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1:40" x14ac:dyDescent="0.3">
      <c r="A201" t="s">
        <v>4</v>
      </c>
      <c r="B201" s="2" t="s">
        <v>88</v>
      </c>
      <c r="C201" s="2"/>
      <c r="D201" s="2"/>
      <c r="E201" s="2"/>
      <c r="F201" s="2"/>
      <c r="G201" s="2"/>
      <c r="H201" s="2"/>
      <c r="J201" s="2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1:40" x14ac:dyDescent="0.3">
      <c r="A202" t="s">
        <v>15</v>
      </c>
      <c r="B202" s="2" t="s">
        <v>88</v>
      </c>
      <c r="C202" s="2"/>
      <c r="D202" s="2"/>
      <c r="E202" s="2"/>
      <c r="F202" s="2"/>
      <c r="G202" s="2"/>
      <c r="H202" s="2"/>
      <c r="J202" s="2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1:40" x14ac:dyDescent="0.3">
      <c r="A203" t="s">
        <v>16</v>
      </c>
      <c r="B203" s="2" t="s">
        <v>88</v>
      </c>
      <c r="C203" s="2"/>
      <c r="D203" s="2"/>
      <c r="E203" s="2"/>
      <c r="F203" s="2"/>
      <c r="G203" s="2"/>
      <c r="H203" s="2"/>
      <c r="J203" s="2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spans="1:40" x14ac:dyDescent="0.3">
      <c r="A204" t="s">
        <v>14</v>
      </c>
      <c r="B204" s="2" t="s">
        <v>88</v>
      </c>
      <c r="C204" s="2"/>
      <c r="D204" s="2"/>
      <c r="E204" s="2"/>
      <c r="F204" s="2"/>
      <c r="G204" s="2"/>
      <c r="H204" s="2"/>
      <c r="J204" s="2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spans="1:40" x14ac:dyDescent="0.3">
      <c r="A205" t="s">
        <v>6</v>
      </c>
      <c r="B205" s="2" t="s">
        <v>88</v>
      </c>
      <c r="C205" s="2"/>
      <c r="D205" s="2"/>
      <c r="E205" s="2"/>
      <c r="F205" s="2"/>
      <c r="G205" s="2"/>
      <c r="H205" s="2"/>
      <c r="J205" s="2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1:40" x14ac:dyDescent="0.3">
      <c r="A206" t="s">
        <v>17</v>
      </c>
      <c r="B206" s="2" t="s">
        <v>88</v>
      </c>
      <c r="C206" s="2"/>
      <c r="D206" s="2"/>
      <c r="E206" s="2"/>
      <c r="F206" s="2"/>
      <c r="G206" s="2"/>
      <c r="H206" s="2"/>
      <c r="J206" s="2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</row>
    <row r="207" spans="1:40" x14ac:dyDescent="0.3">
      <c r="A207" t="s">
        <v>9</v>
      </c>
      <c r="B207" s="2" t="s">
        <v>88</v>
      </c>
      <c r="C207" s="2"/>
      <c r="D207" s="2"/>
      <c r="E207" s="2"/>
      <c r="F207" s="2"/>
      <c r="G207" s="2"/>
      <c r="H207" s="2"/>
      <c r="J207" s="2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spans="1:40" x14ac:dyDescent="0.3">
      <c r="A208" t="s">
        <v>15</v>
      </c>
      <c r="B208" s="2" t="s">
        <v>89</v>
      </c>
      <c r="C208" s="2"/>
      <c r="D208" s="2"/>
      <c r="E208" s="2"/>
      <c r="F208" s="2"/>
      <c r="G208" s="2"/>
      <c r="H208" s="2"/>
      <c r="J208" s="2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</row>
    <row r="209" spans="1:40" x14ac:dyDescent="0.3">
      <c r="A209" t="s">
        <v>4</v>
      </c>
      <c r="B209" s="2" t="s">
        <v>89</v>
      </c>
      <c r="C209" s="2"/>
      <c r="D209" s="2"/>
      <c r="E209" s="2"/>
      <c r="F209" s="2"/>
      <c r="G209" s="2"/>
      <c r="H209" s="2"/>
      <c r="J209" s="2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1:40" x14ac:dyDescent="0.3">
      <c r="A210" t="s">
        <v>6</v>
      </c>
      <c r="B210" s="2" t="s">
        <v>89</v>
      </c>
      <c r="C210" s="2"/>
      <c r="D210" s="2"/>
      <c r="E210" s="2"/>
      <c r="F210" s="2"/>
      <c r="G210" s="2"/>
      <c r="H210" s="2"/>
      <c r="J210" s="2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</row>
    <row r="211" spans="1:40" x14ac:dyDescent="0.3">
      <c r="A211" t="s">
        <v>5</v>
      </c>
      <c r="B211" s="2" t="s">
        <v>89</v>
      </c>
      <c r="C211" s="2"/>
      <c r="D211" s="2"/>
      <c r="E211" s="2"/>
      <c r="F211" s="2"/>
      <c r="G211" s="2"/>
      <c r="H211" s="2"/>
      <c r="J211" s="2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</row>
    <row r="212" spans="1:40" x14ac:dyDescent="0.3">
      <c r="A212" t="s">
        <v>16</v>
      </c>
      <c r="B212" s="2" t="s">
        <v>90</v>
      </c>
      <c r="C212" s="2"/>
      <c r="D212" s="2"/>
      <c r="E212" s="2"/>
      <c r="F212" s="2"/>
      <c r="G212" s="2"/>
      <c r="H212" s="2"/>
      <c r="J212" s="2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1:40" x14ac:dyDescent="0.3">
      <c r="A213" t="s">
        <v>4</v>
      </c>
      <c r="B213" s="2" t="s">
        <v>90</v>
      </c>
      <c r="C213" s="2"/>
      <c r="D213" s="2"/>
      <c r="E213" s="2"/>
      <c r="F213" s="2"/>
      <c r="G213" s="2"/>
      <c r="H213" s="2"/>
      <c r="J213" s="2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1:40" x14ac:dyDescent="0.3">
      <c r="A214" s="4" t="s">
        <v>6</v>
      </c>
      <c r="B214" t="s">
        <v>90</v>
      </c>
    </row>
    <row r="215" spans="1:40" x14ac:dyDescent="0.3">
      <c r="A215" t="s">
        <v>13</v>
      </c>
      <c r="B215" s="2" t="s">
        <v>91</v>
      </c>
      <c r="C215" s="2"/>
      <c r="D215" s="2"/>
      <c r="E215" s="2"/>
      <c r="F215" s="2"/>
      <c r="G215" s="2"/>
      <c r="H215" s="2"/>
      <c r="J215" s="2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</row>
    <row r="216" spans="1:40" x14ac:dyDescent="0.3">
      <c r="A216" t="s">
        <v>18</v>
      </c>
      <c r="B216" s="2" t="s">
        <v>91</v>
      </c>
      <c r="C216" s="2"/>
      <c r="D216" s="2"/>
      <c r="E216" s="2"/>
      <c r="F216" s="2"/>
      <c r="G216" s="2"/>
      <c r="H216" s="2"/>
      <c r="J216" s="2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</row>
    <row r="217" spans="1:40" x14ac:dyDescent="0.3">
      <c r="A217" t="s">
        <v>13</v>
      </c>
      <c r="B217" s="2" t="s">
        <v>91</v>
      </c>
      <c r="C217" s="2"/>
      <c r="D217" s="2"/>
      <c r="E217" s="2"/>
      <c r="F217" s="2"/>
      <c r="G217" s="2"/>
      <c r="H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1:40" x14ac:dyDescent="0.3">
      <c r="A218" t="s">
        <v>6</v>
      </c>
      <c r="B218" s="2" t="s">
        <v>91</v>
      </c>
      <c r="C218" s="2"/>
      <c r="D218" s="2"/>
      <c r="E218" s="2"/>
      <c r="F218" s="2"/>
      <c r="G218" s="2"/>
      <c r="H218" s="2"/>
      <c r="J218" s="2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1:40" x14ac:dyDescent="0.3">
      <c r="A219" s="4" t="s">
        <v>1</v>
      </c>
      <c r="B219" t="s">
        <v>91</v>
      </c>
    </row>
    <row r="220" spans="1:40" x14ac:dyDescent="0.3">
      <c r="A220" t="s">
        <v>13</v>
      </c>
      <c r="B220" s="2" t="s">
        <v>92</v>
      </c>
      <c r="C220" s="2"/>
      <c r="D220" s="2"/>
      <c r="E220" s="2"/>
      <c r="F220" s="2"/>
      <c r="G220" s="2"/>
      <c r="H220" s="2"/>
      <c r="J220" s="2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spans="1:40" x14ac:dyDescent="0.3">
      <c r="A221" t="s">
        <v>1</v>
      </c>
      <c r="B221" s="2" t="s">
        <v>92</v>
      </c>
      <c r="C221" s="2"/>
      <c r="D221" s="2"/>
      <c r="E221" s="2"/>
      <c r="F221" s="2"/>
      <c r="G221" s="2"/>
      <c r="H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spans="1:40" x14ac:dyDescent="0.3">
      <c r="A222" t="s">
        <v>13</v>
      </c>
      <c r="B222" s="2" t="s">
        <v>93</v>
      </c>
      <c r="C222" s="2"/>
      <c r="D222" s="2"/>
      <c r="E222" s="2"/>
      <c r="F222" s="2"/>
      <c r="G222" s="2"/>
      <c r="H222" s="2"/>
      <c r="J222" s="2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spans="1:40" x14ac:dyDescent="0.3">
      <c r="A223" t="s">
        <v>1</v>
      </c>
      <c r="B223" s="2" t="s">
        <v>93</v>
      </c>
      <c r="C223" s="2"/>
      <c r="D223" s="2"/>
      <c r="E223" s="2"/>
      <c r="F223" s="2"/>
      <c r="G223" s="2"/>
      <c r="H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spans="1:40" x14ac:dyDescent="0.3">
      <c r="A224" t="s">
        <v>4</v>
      </c>
      <c r="B224" s="2" t="s">
        <v>94</v>
      </c>
      <c r="C224" s="2"/>
      <c r="D224" s="2"/>
      <c r="E224" s="2"/>
      <c r="F224" s="2"/>
      <c r="G224" s="2"/>
      <c r="H224" s="2"/>
      <c r="J224" s="2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1:40" x14ac:dyDescent="0.3">
      <c r="A225" t="s">
        <v>18</v>
      </c>
      <c r="B225" s="2" t="s">
        <v>22</v>
      </c>
      <c r="C225" s="2"/>
      <c r="D225" s="2"/>
      <c r="E225" s="2"/>
      <c r="F225" s="2"/>
      <c r="G225" s="2"/>
      <c r="H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</row>
    <row r="226" spans="1:40" x14ac:dyDescent="0.3">
      <c r="A226" t="s">
        <v>13</v>
      </c>
      <c r="B226" s="2" t="s">
        <v>22</v>
      </c>
      <c r="C226" s="2"/>
      <c r="D226" s="2"/>
      <c r="E226" s="2"/>
      <c r="F226" s="2"/>
      <c r="G226" s="2"/>
      <c r="H226" s="2"/>
      <c r="J226" s="2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spans="1:40" x14ac:dyDescent="0.3">
      <c r="A227" t="s">
        <v>4</v>
      </c>
      <c r="B227" s="2" t="s">
        <v>22</v>
      </c>
      <c r="C227" s="2"/>
      <c r="D227" s="2"/>
      <c r="E227" s="2"/>
      <c r="F227" s="2"/>
      <c r="G227" s="2"/>
      <c r="H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</row>
    <row r="228" spans="1:40" x14ac:dyDescent="0.3">
      <c r="A228" t="s">
        <v>5</v>
      </c>
      <c r="B228" s="2" t="s">
        <v>22</v>
      </c>
      <c r="C228" s="2"/>
      <c r="D228" s="2"/>
      <c r="E228" s="2"/>
      <c r="F228" s="2"/>
      <c r="G228" s="2"/>
      <c r="H228" s="2"/>
      <c r="J228" s="2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spans="1:40" x14ac:dyDescent="0.3">
      <c r="A229" t="s">
        <v>4</v>
      </c>
      <c r="B229" s="2" t="s">
        <v>22</v>
      </c>
      <c r="C229" s="2"/>
      <c r="D229" s="2"/>
      <c r="E229" s="2"/>
      <c r="F229" s="2"/>
      <c r="G229" s="2"/>
      <c r="H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</row>
    <row r="230" spans="1:40" x14ac:dyDescent="0.3">
      <c r="A230" s="4" t="s">
        <v>12</v>
      </c>
      <c r="B230" t="s">
        <v>22</v>
      </c>
    </row>
    <row r="231" spans="1:40" x14ac:dyDescent="0.3">
      <c r="A231" t="s">
        <v>6</v>
      </c>
      <c r="B231" s="2" t="s">
        <v>95</v>
      </c>
      <c r="C231" s="2"/>
      <c r="D231" s="2"/>
      <c r="E231" s="2"/>
      <c r="F231" s="2"/>
      <c r="G231" s="2"/>
      <c r="H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</row>
    <row r="232" spans="1:40" x14ac:dyDescent="0.3">
      <c r="A232" t="s">
        <v>4</v>
      </c>
      <c r="B232" s="2" t="s">
        <v>95</v>
      </c>
      <c r="C232" s="2"/>
      <c r="D232" s="2"/>
      <c r="E232" s="2"/>
      <c r="F232" s="2"/>
      <c r="G232" s="2"/>
      <c r="H232" s="2"/>
      <c r="J232" s="2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</row>
    <row r="233" spans="1:40" x14ac:dyDescent="0.3">
      <c r="A233" t="s">
        <v>13</v>
      </c>
      <c r="B233" s="2" t="s">
        <v>96</v>
      </c>
      <c r="C233" s="2"/>
      <c r="D233" s="2"/>
      <c r="E233" s="2"/>
      <c r="F233" s="2"/>
      <c r="G233" s="2"/>
      <c r="H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</row>
    <row r="234" spans="1:40" x14ac:dyDescent="0.3">
      <c r="A234" t="s">
        <v>12</v>
      </c>
      <c r="B234" s="2" t="s">
        <v>96</v>
      </c>
      <c r="C234" s="2"/>
      <c r="D234" s="2"/>
      <c r="E234" s="2"/>
      <c r="F234" s="2"/>
      <c r="G234" s="2"/>
      <c r="H234" s="2"/>
      <c r="J234" s="2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</row>
    <row r="235" spans="1:40" x14ac:dyDescent="0.3">
      <c r="A235" t="s">
        <v>15</v>
      </c>
      <c r="B235" s="2" t="s">
        <v>96</v>
      </c>
      <c r="C235" s="2"/>
      <c r="D235" s="2"/>
      <c r="E235" s="2"/>
      <c r="F235" s="2"/>
      <c r="G235" s="2"/>
      <c r="H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</row>
    <row r="236" spans="1:40" x14ac:dyDescent="0.3">
      <c r="A236" t="s">
        <v>17</v>
      </c>
      <c r="B236" s="2" t="s">
        <v>96</v>
      </c>
      <c r="C236" s="2"/>
      <c r="D236" s="2"/>
      <c r="E236" s="2"/>
      <c r="F236" s="2"/>
      <c r="G236" s="2"/>
      <c r="H236" s="2"/>
      <c r="J236" s="2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</row>
    <row r="237" spans="1:40" x14ac:dyDescent="0.3">
      <c r="A237" t="s">
        <v>4</v>
      </c>
      <c r="B237" s="2" t="s">
        <v>96</v>
      </c>
      <c r="C237" s="2"/>
      <c r="D237" s="2"/>
      <c r="E237" s="2"/>
      <c r="F237" s="2"/>
      <c r="G237" s="2"/>
      <c r="H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</row>
    <row r="238" spans="1:40" x14ac:dyDescent="0.3">
      <c r="A238" t="s">
        <v>6</v>
      </c>
      <c r="B238" s="2" t="s">
        <v>96</v>
      </c>
      <c r="C238" s="2"/>
      <c r="D238" s="2"/>
      <c r="E238" s="2"/>
      <c r="F238" s="2"/>
      <c r="G238" s="2"/>
      <c r="H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</row>
    <row r="239" spans="1:40" x14ac:dyDescent="0.3">
      <c r="A239" t="s">
        <v>14</v>
      </c>
      <c r="B239" s="2" t="s">
        <v>96</v>
      </c>
      <c r="C239" s="2"/>
      <c r="D239" s="2"/>
      <c r="E239" s="2"/>
      <c r="F239" s="2"/>
      <c r="G239" s="2"/>
      <c r="H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</row>
    <row r="240" spans="1:40" x14ac:dyDescent="0.3">
      <c r="A240" t="s">
        <v>6</v>
      </c>
      <c r="B240" s="2" t="s">
        <v>37</v>
      </c>
      <c r="C240" s="2"/>
      <c r="D240" s="2"/>
      <c r="E240" s="2"/>
      <c r="F240" s="2"/>
      <c r="G240" s="2"/>
      <c r="H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</row>
    <row r="241" spans="1:40" x14ac:dyDescent="0.3">
      <c r="A241" t="s">
        <v>1</v>
      </c>
      <c r="B241" s="2" t="s">
        <v>37</v>
      </c>
      <c r="C241" s="2"/>
      <c r="D241" s="2"/>
      <c r="E241" s="2"/>
      <c r="F241" s="2"/>
      <c r="G241" s="2"/>
      <c r="H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</row>
    <row r="242" spans="1:40" x14ac:dyDescent="0.3">
      <c r="A242" t="s">
        <v>14</v>
      </c>
      <c r="B242" s="2" t="s">
        <v>37</v>
      </c>
      <c r="C242" s="2"/>
      <c r="D242" s="2"/>
      <c r="E242" s="2"/>
      <c r="F242" s="2"/>
      <c r="G242" s="2"/>
      <c r="H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</row>
    <row r="243" spans="1:40" x14ac:dyDescent="0.3">
      <c r="A243" t="s">
        <v>6</v>
      </c>
      <c r="B243" s="2" t="s">
        <v>37</v>
      </c>
      <c r="C243" s="2"/>
      <c r="D243" s="2"/>
      <c r="E243" s="2"/>
      <c r="F243" s="2"/>
      <c r="G243" s="2"/>
      <c r="H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</row>
    <row r="244" spans="1:40" x14ac:dyDescent="0.3">
      <c r="A244" t="s">
        <v>4</v>
      </c>
      <c r="B244" s="2" t="s">
        <v>37</v>
      </c>
      <c r="C244" s="2"/>
      <c r="D244" s="2"/>
      <c r="E244" s="2"/>
      <c r="F244" s="2"/>
      <c r="G244" s="2"/>
      <c r="H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</row>
    <row r="245" spans="1:40" x14ac:dyDescent="0.3">
      <c r="A245" t="s">
        <v>15</v>
      </c>
      <c r="B245" s="2" t="s">
        <v>37</v>
      </c>
      <c r="C245" s="2"/>
      <c r="D245" s="2"/>
      <c r="E245" s="2"/>
      <c r="F245" s="2"/>
      <c r="G245" s="2"/>
      <c r="H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</row>
    <row r="246" spans="1:40" x14ac:dyDescent="0.3">
      <c r="A246" t="s">
        <v>12</v>
      </c>
      <c r="B246" s="2" t="s">
        <v>37</v>
      </c>
      <c r="C246" s="2"/>
      <c r="D246" s="2"/>
      <c r="E246" s="2"/>
      <c r="F246" s="2"/>
      <c r="G246" s="2"/>
      <c r="H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</row>
    <row r="247" spans="1:40" x14ac:dyDescent="0.3">
      <c r="A247" t="s">
        <v>9</v>
      </c>
      <c r="B247" s="2" t="s">
        <v>37</v>
      </c>
      <c r="C247" s="2"/>
      <c r="D247" s="2"/>
      <c r="E247" s="2"/>
      <c r="F247" s="2"/>
      <c r="G247" s="2"/>
      <c r="H247" s="2"/>
      <c r="J247" s="2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</row>
    <row r="248" spans="1:40" x14ac:dyDescent="0.3">
      <c r="A248" t="s">
        <v>5</v>
      </c>
      <c r="B248" s="2" t="s">
        <v>37</v>
      </c>
      <c r="C248" s="2"/>
      <c r="D248" s="2"/>
      <c r="E248" s="2"/>
      <c r="F248" s="2"/>
      <c r="G248" s="2"/>
      <c r="H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</row>
    <row r="249" spans="1:40" x14ac:dyDescent="0.3">
      <c r="A249" t="s">
        <v>17</v>
      </c>
      <c r="B249" s="2" t="s">
        <v>37</v>
      </c>
      <c r="C249" s="2"/>
      <c r="D249" s="2"/>
      <c r="E249" s="2"/>
      <c r="F249" s="2"/>
      <c r="G249" s="2"/>
      <c r="H249" s="2"/>
      <c r="J249" s="2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</row>
    <row r="250" spans="1:40" x14ac:dyDescent="0.3">
      <c r="A250" t="s">
        <v>1</v>
      </c>
      <c r="B250" s="2" t="s">
        <v>37</v>
      </c>
      <c r="C250" s="2"/>
      <c r="D250" s="2"/>
      <c r="E250" s="2"/>
      <c r="F250" s="2"/>
      <c r="G250" s="2"/>
      <c r="H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</row>
    <row r="251" spans="1:40" x14ac:dyDescent="0.3">
      <c r="A251" t="s">
        <v>4</v>
      </c>
      <c r="B251" s="2" t="s">
        <v>37</v>
      </c>
      <c r="C251" s="2"/>
      <c r="D251" s="2"/>
      <c r="E251" s="2"/>
      <c r="F251" s="2"/>
      <c r="G251" s="2"/>
      <c r="H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</row>
    <row r="252" spans="1:40" x14ac:dyDescent="0.3">
      <c r="A252" t="s">
        <v>5</v>
      </c>
      <c r="B252" s="2" t="s">
        <v>37</v>
      </c>
      <c r="C252" s="2"/>
      <c r="D252" s="2"/>
      <c r="E252" s="2"/>
      <c r="F252" s="2"/>
      <c r="G252" s="2"/>
      <c r="H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</row>
    <row r="253" spans="1:40" x14ac:dyDescent="0.3">
      <c r="A253" t="s">
        <v>16</v>
      </c>
      <c r="B253" s="2" t="s">
        <v>37</v>
      </c>
      <c r="C253" s="2"/>
      <c r="D253" s="2"/>
      <c r="E253" s="2"/>
      <c r="F253" s="2"/>
      <c r="G253" s="2"/>
      <c r="H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</row>
    <row r="254" spans="1:40" x14ac:dyDescent="0.3">
      <c r="A254" t="s">
        <v>13</v>
      </c>
      <c r="B254" s="2" t="s">
        <v>31</v>
      </c>
      <c r="C254" s="2"/>
      <c r="D254" s="2"/>
      <c r="E254" s="2"/>
      <c r="F254" s="2"/>
      <c r="G254" s="2"/>
      <c r="H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</row>
    <row r="255" spans="1:40" x14ac:dyDescent="0.3">
      <c r="A255" t="s">
        <v>18</v>
      </c>
      <c r="B255" s="2" t="s">
        <v>31</v>
      </c>
      <c r="C255" s="2"/>
      <c r="D255" s="2"/>
      <c r="E255" s="2"/>
      <c r="F255" s="2"/>
      <c r="G255" s="2"/>
      <c r="H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</row>
    <row r="256" spans="1:40" x14ac:dyDescent="0.3">
      <c r="A256" t="s">
        <v>4</v>
      </c>
      <c r="B256" s="2" t="s">
        <v>31</v>
      </c>
      <c r="C256" s="2"/>
      <c r="D256" s="2"/>
      <c r="E256" s="2"/>
      <c r="F256" s="2"/>
      <c r="G256" s="2"/>
      <c r="H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</row>
    <row r="257" spans="1:40" x14ac:dyDescent="0.3">
      <c r="A257" t="s">
        <v>18</v>
      </c>
      <c r="B257" s="2" t="s">
        <v>97</v>
      </c>
      <c r="C257" s="2"/>
      <c r="D257" s="2"/>
      <c r="E257" s="2"/>
      <c r="F257" s="2"/>
      <c r="G257" s="2"/>
      <c r="H257" s="2"/>
      <c r="J257" s="2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</row>
    <row r="258" spans="1:40" x14ac:dyDescent="0.3">
      <c r="A258" t="s">
        <v>13</v>
      </c>
      <c r="B258" s="2" t="s">
        <v>97</v>
      </c>
      <c r="C258" s="2"/>
      <c r="D258" s="2"/>
      <c r="E258" s="2"/>
      <c r="F258" s="2"/>
      <c r="G258" s="2"/>
      <c r="H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</row>
    <row r="259" spans="1:40" x14ac:dyDescent="0.3">
      <c r="A259" t="s">
        <v>4</v>
      </c>
      <c r="B259" s="2" t="s">
        <v>97</v>
      </c>
      <c r="C259" s="2"/>
      <c r="D259" s="2"/>
      <c r="E259" s="2"/>
      <c r="F259" s="2"/>
      <c r="G259" s="2"/>
      <c r="H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</row>
    <row r="260" spans="1:40" x14ac:dyDescent="0.3">
      <c r="A260" t="s">
        <v>5</v>
      </c>
      <c r="B260" s="2" t="s">
        <v>97</v>
      </c>
      <c r="C260" s="2"/>
      <c r="D260" s="2"/>
      <c r="E260" s="2"/>
      <c r="F260" s="2"/>
      <c r="G260" s="2"/>
      <c r="H260" s="2"/>
      <c r="J260" s="2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</row>
    <row r="261" spans="1:40" x14ac:dyDescent="0.3">
      <c r="A261" t="s">
        <v>6</v>
      </c>
      <c r="B261" s="2" t="s">
        <v>97</v>
      </c>
      <c r="C261" s="2"/>
      <c r="D261" s="2"/>
      <c r="E261" s="2"/>
      <c r="F261" s="2"/>
      <c r="G261" s="2"/>
      <c r="H261" s="2"/>
      <c r="J261" s="2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</row>
    <row r="262" spans="1:40" x14ac:dyDescent="0.3">
      <c r="A262" t="s">
        <v>18</v>
      </c>
      <c r="B262" s="2" t="s">
        <v>99</v>
      </c>
      <c r="C262" s="2"/>
      <c r="D262" s="2"/>
      <c r="E262" s="2"/>
      <c r="F262" s="2"/>
      <c r="G262" s="2"/>
      <c r="H262" s="2"/>
      <c r="J262" s="2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</row>
    <row r="263" spans="1:40" x14ac:dyDescent="0.3">
      <c r="A263" t="s">
        <v>13</v>
      </c>
      <c r="B263" s="2" t="s">
        <v>99</v>
      </c>
      <c r="C263" s="2"/>
      <c r="D263" s="2"/>
      <c r="E263" s="2"/>
      <c r="F263" s="2"/>
      <c r="G263" s="2"/>
      <c r="H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</row>
    <row r="264" spans="1:40" x14ac:dyDescent="0.3">
      <c r="A264" t="s">
        <v>5</v>
      </c>
      <c r="B264" s="2" t="s">
        <v>99</v>
      </c>
      <c r="C264" s="2"/>
      <c r="D264" s="2"/>
      <c r="E264" s="2"/>
      <c r="F264" s="2"/>
      <c r="G264" s="2"/>
      <c r="H264" s="2"/>
      <c r="J264" s="2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</row>
    <row r="265" spans="1:40" x14ac:dyDescent="0.3">
      <c r="A265" t="s">
        <v>6</v>
      </c>
      <c r="B265" s="2" t="s">
        <v>99</v>
      </c>
      <c r="C265" s="2"/>
      <c r="D265" s="2"/>
      <c r="E265" s="2"/>
      <c r="F265" s="2"/>
      <c r="G265" s="2"/>
      <c r="H265" s="2"/>
      <c r="J265" s="2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pans="1:40" x14ac:dyDescent="0.3">
      <c r="A266" t="s">
        <v>1</v>
      </c>
      <c r="B266" s="2" t="s">
        <v>99</v>
      </c>
      <c r="C266" s="2"/>
      <c r="D266" s="2"/>
      <c r="E266" s="2"/>
      <c r="F266" s="2"/>
      <c r="G266" s="2"/>
      <c r="H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spans="1:40" x14ac:dyDescent="0.3">
      <c r="A267" t="s">
        <v>16</v>
      </c>
      <c r="B267" s="2" t="s">
        <v>99</v>
      </c>
      <c r="C267" s="2"/>
      <c r="D267" s="2"/>
      <c r="E267" s="2"/>
      <c r="F267" s="2"/>
      <c r="G267" s="2"/>
      <c r="H267" s="2"/>
      <c r="J267" s="2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pans="1:40" x14ac:dyDescent="0.3">
      <c r="A268" t="s">
        <v>15</v>
      </c>
      <c r="B268" s="2" t="s">
        <v>99</v>
      </c>
      <c r="C268" s="2"/>
      <c r="D268" s="2"/>
      <c r="E268" s="2"/>
      <c r="F268" s="2"/>
      <c r="G268" s="2"/>
      <c r="H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spans="1:40" x14ac:dyDescent="0.3">
      <c r="A269" s="4" t="s">
        <v>17</v>
      </c>
      <c r="B269" t="s">
        <v>99</v>
      </c>
    </row>
    <row r="270" spans="1:40" x14ac:dyDescent="0.3">
      <c r="A270" t="s">
        <v>6</v>
      </c>
      <c r="B270" s="2" t="s">
        <v>102</v>
      </c>
      <c r="C270" s="2"/>
      <c r="D270" s="2"/>
      <c r="E270" s="2"/>
      <c r="F270" s="2"/>
      <c r="G270" s="2"/>
      <c r="H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spans="1:40" x14ac:dyDescent="0.3">
      <c r="A271" t="s">
        <v>4</v>
      </c>
      <c r="B271" s="2" t="s">
        <v>102</v>
      </c>
      <c r="C271" s="2"/>
      <c r="D271" s="2"/>
      <c r="E271" s="2"/>
      <c r="F271" s="2"/>
      <c r="G271" s="2"/>
      <c r="H271" s="2"/>
      <c r="J271" s="2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pans="1:40" x14ac:dyDescent="0.3">
      <c r="A272" t="s">
        <v>16</v>
      </c>
      <c r="B272" s="2" t="s">
        <v>103</v>
      </c>
      <c r="C272" s="2"/>
      <c r="D272" s="2"/>
      <c r="E272" s="2"/>
      <c r="F272" s="2"/>
      <c r="G272" s="2"/>
      <c r="H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spans="1:40" x14ac:dyDescent="0.3">
      <c r="A273" t="s">
        <v>17</v>
      </c>
      <c r="B273" s="2" t="s">
        <v>105</v>
      </c>
      <c r="C273" s="2"/>
      <c r="D273" s="2"/>
      <c r="E273" s="2"/>
      <c r="F273" s="2"/>
      <c r="G273" s="2"/>
      <c r="H273" s="2"/>
      <c r="J273" s="2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pans="1:40" x14ac:dyDescent="0.3">
      <c r="A274" t="s">
        <v>13</v>
      </c>
      <c r="B274" s="2" t="s">
        <v>38</v>
      </c>
      <c r="C274" s="2"/>
      <c r="D274" s="2"/>
      <c r="E274" s="2"/>
      <c r="F274" s="2"/>
      <c r="G274" s="2"/>
      <c r="H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pans="1:40" x14ac:dyDescent="0.3">
      <c r="A275" t="s">
        <v>1</v>
      </c>
      <c r="B275" s="2" t="s">
        <v>38</v>
      </c>
      <c r="C275" s="2"/>
      <c r="D275" s="2"/>
      <c r="E275" s="2"/>
      <c r="F275" s="2"/>
      <c r="G275" s="2"/>
      <c r="H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pans="1:40" x14ac:dyDescent="0.3">
      <c r="A276" t="s">
        <v>15</v>
      </c>
      <c r="B276" s="2" t="s">
        <v>38</v>
      </c>
      <c r="C276" s="2"/>
      <c r="D276" s="2"/>
      <c r="E276" s="2"/>
      <c r="F276" s="2"/>
      <c r="G276" s="2"/>
      <c r="H276" s="2"/>
      <c r="J276" s="2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pans="1:40" x14ac:dyDescent="0.3">
      <c r="A277" t="s">
        <v>5</v>
      </c>
      <c r="B277" s="2" t="s">
        <v>38</v>
      </c>
      <c r="C277" s="2"/>
      <c r="D277" s="2"/>
      <c r="E277" s="2"/>
      <c r="F277" s="2"/>
      <c r="G277" s="2"/>
      <c r="H277" s="2"/>
      <c r="J277" s="2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pans="1:40" x14ac:dyDescent="0.3">
      <c r="A278" t="s">
        <v>17</v>
      </c>
      <c r="B278" s="2" t="s">
        <v>38</v>
      </c>
      <c r="C278" s="2"/>
      <c r="D278" s="2"/>
      <c r="E278" s="2"/>
      <c r="F278" s="2"/>
      <c r="G278" s="2"/>
      <c r="H278" s="2"/>
      <c r="J278" s="2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pans="1:40" x14ac:dyDescent="0.3">
      <c r="A279" t="s">
        <v>4</v>
      </c>
      <c r="B279" s="2" t="s">
        <v>38</v>
      </c>
      <c r="C279" s="2"/>
      <c r="D279" s="2"/>
      <c r="E279" s="2"/>
      <c r="F279" s="2"/>
      <c r="G279" s="2"/>
      <c r="H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spans="1:40" x14ac:dyDescent="0.3">
      <c r="A280" t="s">
        <v>6</v>
      </c>
      <c r="B280" s="2" t="s">
        <v>38</v>
      </c>
      <c r="C280" s="2"/>
      <c r="D280" s="2"/>
      <c r="E280" s="2"/>
      <c r="F280" s="2"/>
      <c r="G280" s="2"/>
      <c r="H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</row>
    <row r="281" spans="1:40" x14ac:dyDescent="0.3">
      <c r="A281" t="s">
        <v>13</v>
      </c>
      <c r="B281" s="2" t="s">
        <v>106</v>
      </c>
      <c r="C281" s="2"/>
      <c r="D281" s="2"/>
      <c r="E281" s="2"/>
      <c r="F281" s="2"/>
      <c r="G281" s="2"/>
      <c r="H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spans="1:40" x14ac:dyDescent="0.3">
      <c r="A282" t="s">
        <v>4</v>
      </c>
      <c r="B282" s="2" t="s">
        <v>106</v>
      </c>
      <c r="C282" s="2"/>
      <c r="D282" s="2"/>
      <c r="E282" s="2"/>
      <c r="F282" s="2"/>
      <c r="G282" s="2"/>
      <c r="H282" s="2"/>
      <c r="J282" s="2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</row>
    <row r="283" spans="1:40" x14ac:dyDescent="0.3">
      <c r="A283" t="s">
        <v>4</v>
      </c>
      <c r="B283" s="2" t="s">
        <v>106</v>
      </c>
      <c r="C283" s="2"/>
      <c r="D283" s="2"/>
      <c r="E283" s="2"/>
      <c r="F283" s="2"/>
      <c r="G283" s="2"/>
      <c r="H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spans="1:40" x14ac:dyDescent="0.3">
      <c r="A284" s="4" t="s">
        <v>6</v>
      </c>
      <c r="B284" t="s">
        <v>106</v>
      </c>
    </row>
    <row r="285" spans="1:40" x14ac:dyDescent="0.3">
      <c r="A285" t="s">
        <v>4</v>
      </c>
      <c r="B285" s="2" t="s">
        <v>107</v>
      </c>
      <c r="C285" s="2"/>
      <c r="D285" s="2"/>
      <c r="E285" s="2"/>
      <c r="F285" s="2"/>
      <c r="G285" s="2"/>
      <c r="H285" s="2"/>
      <c r="J285" s="2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</row>
    <row r="286" spans="1:40" x14ac:dyDescent="0.3">
      <c r="A286" t="s">
        <v>17</v>
      </c>
      <c r="B286" s="2" t="s">
        <v>108</v>
      </c>
      <c r="C286" s="2"/>
      <c r="D286" s="2"/>
      <c r="E286" s="2"/>
      <c r="F286" s="2"/>
      <c r="G286" s="2"/>
      <c r="H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</row>
    <row r="287" spans="1:40" x14ac:dyDescent="0.3">
      <c r="A287" t="s">
        <v>5</v>
      </c>
      <c r="B287" s="2" t="s">
        <v>109</v>
      </c>
      <c r="C287" s="2"/>
      <c r="D287" s="2"/>
      <c r="E287" s="2"/>
      <c r="F287" s="2"/>
      <c r="G287" s="2"/>
      <c r="H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</row>
    <row r="288" spans="1:40" x14ac:dyDescent="0.3">
      <c r="A288" t="s">
        <v>6</v>
      </c>
      <c r="B288" s="2" t="s">
        <v>109</v>
      </c>
      <c r="C288" s="2"/>
      <c r="D288" s="2"/>
      <c r="E288" s="2"/>
      <c r="F288" s="2"/>
      <c r="G288" s="2"/>
      <c r="H288" s="2"/>
      <c r="J288" s="2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spans="1:40" x14ac:dyDescent="0.3">
      <c r="A289" t="s">
        <v>15</v>
      </c>
      <c r="B289" s="2" t="s">
        <v>109</v>
      </c>
      <c r="C289" s="2"/>
      <c r="D289" s="2"/>
      <c r="E289" s="2"/>
      <c r="F289" s="2"/>
      <c r="G289" s="2"/>
      <c r="H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spans="1:40" x14ac:dyDescent="0.3">
      <c r="A290" t="s">
        <v>1</v>
      </c>
      <c r="B290" s="2" t="s">
        <v>109</v>
      </c>
      <c r="C290" s="2"/>
      <c r="D290" s="2"/>
      <c r="E290" s="2"/>
      <c r="F290" s="2"/>
      <c r="G290" s="2"/>
      <c r="H290" s="2"/>
      <c r="J290" s="2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</row>
    <row r="291" spans="1:40" x14ac:dyDescent="0.3">
      <c r="A291" t="s">
        <v>18</v>
      </c>
      <c r="B291" s="2" t="s">
        <v>29</v>
      </c>
      <c r="C291" s="2"/>
      <c r="D291" s="2"/>
      <c r="E291" s="2"/>
      <c r="F291" s="2"/>
      <c r="G291" s="2"/>
      <c r="H291" s="2"/>
      <c r="J291" s="2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spans="1:40" x14ac:dyDescent="0.3">
      <c r="A292" t="s">
        <v>13</v>
      </c>
      <c r="B292" s="2" t="s">
        <v>29</v>
      </c>
      <c r="C292" s="2"/>
      <c r="D292" s="2"/>
      <c r="E292" s="2"/>
      <c r="F292" s="2"/>
      <c r="G292" s="2"/>
      <c r="H292" s="2"/>
      <c r="J292" s="2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</row>
    <row r="293" spans="1:40" x14ac:dyDescent="0.3">
      <c r="A293" t="s">
        <v>5</v>
      </c>
      <c r="B293" s="2" t="s">
        <v>29</v>
      </c>
      <c r="C293" s="2"/>
      <c r="D293" s="2"/>
      <c r="E293" s="2"/>
      <c r="F293" s="2"/>
      <c r="G293" s="2"/>
      <c r="H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</row>
    <row r="294" spans="1:40" x14ac:dyDescent="0.3">
      <c r="A294" t="s">
        <v>16</v>
      </c>
      <c r="B294" s="2" t="s">
        <v>29</v>
      </c>
      <c r="C294" s="2"/>
      <c r="D294" s="2"/>
      <c r="E294" s="2"/>
      <c r="F294" s="2"/>
      <c r="G294" s="2"/>
      <c r="H294" s="2"/>
      <c r="J294" s="2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</row>
    <row r="295" spans="1:40" x14ac:dyDescent="0.3">
      <c r="A295" t="s">
        <v>15</v>
      </c>
      <c r="B295" s="2" t="s">
        <v>29</v>
      </c>
      <c r="C295" s="2"/>
      <c r="D295" s="2"/>
      <c r="E295" s="2"/>
      <c r="F295" s="2"/>
      <c r="G295" s="2"/>
      <c r="H295" s="2"/>
      <c r="J295" s="2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spans="1:40" x14ac:dyDescent="0.3">
      <c r="A296" t="s">
        <v>6</v>
      </c>
      <c r="B296" s="2" t="s">
        <v>29</v>
      </c>
      <c r="C296" s="2"/>
      <c r="D296" s="2"/>
      <c r="E296" s="2"/>
      <c r="F296" s="2"/>
      <c r="G296" s="2"/>
      <c r="H296" s="2"/>
      <c r="J296" s="2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</row>
    <row r="297" spans="1:40" x14ac:dyDescent="0.3">
      <c r="A297" t="s">
        <v>4</v>
      </c>
      <c r="B297" s="2" t="s">
        <v>29</v>
      </c>
      <c r="C297" s="2"/>
      <c r="D297" s="2"/>
      <c r="E297" s="2"/>
      <c r="F297" s="2"/>
      <c r="G297" s="2"/>
      <c r="H297" s="2"/>
      <c r="J297" s="2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</row>
    <row r="298" spans="1:40" x14ac:dyDescent="0.3">
      <c r="A298" t="s">
        <v>14</v>
      </c>
      <c r="B298" s="2" t="s">
        <v>29</v>
      </c>
      <c r="C298" s="2"/>
      <c r="D298" s="2"/>
      <c r="E298" s="2"/>
      <c r="F298" s="2"/>
      <c r="G298" s="2"/>
      <c r="H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</row>
    <row r="299" spans="1:40" x14ac:dyDescent="0.3">
      <c r="A299" t="s">
        <v>17</v>
      </c>
      <c r="B299" s="2" t="s">
        <v>29</v>
      </c>
      <c r="C299" s="2"/>
      <c r="D299" s="2"/>
      <c r="E299" s="2"/>
      <c r="F299" s="2"/>
      <c r="G299" s="2"/>
      <c r="H299" s="2"/>
      <c r="J299" s="2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</row>
    <row r="300" spans="1:40" x14ac:dyDescent="0.3">
      <c r="A300" t="s">
        <v>18</v>
      </c>
      <c r="B300" s="2" t="s">
        <v>111</v>
      </c>
      <c r="C300" s="2"/>
      <c r="D300" s="2"/>
      <c r="E300" s="2"/>
      <c r="F300" s="2"/>
      <c r="G300" s="2"/>
      <c r="H300" s="2"/>
      <c r="J300" s="2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spans="1:40" x14ac:dyDescent="0.3">
      <c r="A301" t="s">
        <v>4</v>
      </c>
      <c r="B301" s="2" t="s">
        <v>111</v>
      </c>
      <c r="C301" s="2"/>
      <c r="D301" s="2"/>
      <c r="E301" s="2"/>
      <c r="F301" s="2"/>
      <c r="G301" s="2"/>
      <c r="H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</row>
    <row r="302" spans="1:40" x14ac:dyDescent="0.3">
      <c r="A302" t="s">
        <v>17</v>
      </c>
      <c r="B302" s="2" t="s">
        <v>111</v>
      </c>
      <c r="C302" s="2"/>
      <c r="D302" s="2"/>
      <c r="E302" s="2"/>
      <c r="F302" s="2"/>
      <c r="G302" s="2"/>
      <c r="H302" s="2"/>
      <c r="J302" s="2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</row>
    <row r="303" spans="1:40" x14ac:dyDescent="0.3">
      <c r="A303" t="s">
        <v>6</v>
      </c>
      <c r="B303" s="2" t="s">
        <v>111</v>
      </c>
      <c r="C303" s="2"/>
      <c r="D303" s="2"/>
      <c r="E303" s="2"/>
      <c r="F303" s="2"/>
      <c r="G303" s="2"/>
      <c r="H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</row>
    <row r="304" spans="1:40" x14ac:dyDescent="0.3">
      <c r="A304" t="s">
        <v>4</v>
      </c>
      <c r="B304" s="2" t="s">
        <v>112</v>
      </c>
      <c r="C304" s="2"/>
      <c r="D304" s="2"/>
      <c r="E304" s="2"/>
      <c r="F304" s="2"/>
      <c r="G304" s="2"/>
      <c r="H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</row>
    <row r="305" spans="1:40" x14ac:dyDescent="0.3">
      <c r="A305" t="s">
        <v>13</v>
      </c>
      <c r="B305" s="2" t="s">
        <v>113</v>
      </c>
      <c r="C305" s="2"/>
      <c r="D305" s="2"/>
      <c r="E305" s="2"/>
      <c r="F305" s="2"/>
      <c r="G305" s="2"/>
      <c r="H305" s="2"/>
      <c r="J305" s="2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</row>
    <row r="306" spans="1:40" x14ac:dyDescent="0.3">
      <c r="A306" t="s">
        <v>13</v>
      </c>
      <c r="B306" s="2" t="s">
        <v>113</v>
      </c>
      <c r="C306" s="2"/>
      <c r="D306" s="2"/>
      <c r="E306" s="2"/>
      <c r="F306" s="2"/>
      <c r="G306" s="2"/>
      <c r="H306" s="2"/>
      <c r="J306" s="2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</row>
    <row r="307" spans="1:40" x14ac:dyDescent="0.3">
      <c r="A307" t="s">
        <v>18</v>
      </c>
      <c r="B307" s="2" t="s">
        <v>113</v>
      </c>
      <c r="C307" s="2"/>
      <c r="D307" s="2"/>
      <c r="E307" s="2"/>
      <c r="F307" s="2"/>
      <c r="G307" s="2"/>
      <c r="H307" s="2"/>
      <c r="J307" s="2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</row>
    <row r="308" spans="1:40" x14ac:dyDescent="0.3">
      <c r="A308" t="s">
        <v>4</v>
      </c>
      <c r="B308" s="2" t="s">
        <v>113</v>
      </c>
      <c r="C308" s="2"/>
      <c r="D308" s="2"/>
      <c r="E308" s="2"/>
      <c r="F308" s="2"/>
      <c r="G308" s="2"/>
      <c r="H308" s="2"/>
      <c r="J308" s="2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</row>
    <row r="309" spans="1:40" x14ac:dyDescent="0.3">
      <c r="A309" t="s">
        <v>13</v>
      </c>
      <c r="B309" s="2" t="s">
        <v>114</v>
      </c>
      <c r="C309" s="2"/>
      <c r="D309" s="2"/>
      <c r="E309" s="2"/>
      <c r="F309" s="2"/>
      <c r="G309" s="2"/>
      <c r="H309" s="2"/>
      <c r="J309" s="2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</row>
    <row r="310" spans="1:40" x14ac:dyDescent="0.3">
      <c r="A310" t="s">
        <v>6</v>
      </c>
      <c r="B310" s="2" t="s">
        <v>114</v>
      </c>
      <c r="C310" s="2"/>
      <c r="D310" s="2"/>
      <c r="E310" s="2"/>
      <c r="F310" s="2"/>
      <c r="G310" s="2"/>
      <c r="H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</row>
    <row r="311" spans="1:40" x14ac:dyDescent="0.3">
      <c r="A311" t="s">
        <v>14</v>
      </c>
      <c r="B311" s="2" t="s">
        <v>114</v>
      </c>
      <c r="C311" s="2"/>
      <c r="D311" s="2"/>
      <c r="E311" s="2"/>
      <c r="F311" s="2"/>
      <c r="G311" s="2"/>
      <c r="H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</row>
    <row r="312" spans="1:40" x14ac:dyDescent="0.3">
      <c r="A312" t="s">
        <v>13</v>
      </c>
      <c r="B312" s="2" t="s">
        <v>115</v>
      </c>
      <c r="C312" s="2"/>
      <c r="D312" s="2"/>
      <c r="E312" s="2"/>
      <c r="F312" s="2"/>
      <c r="G312" s="2"/>
      <c r="H312" s="2"/>
      <c r="J312" s="2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</row>
    <row r="313" spans="1:40" x14ac:dyDescent="0.3">
      <c r="A313" t="s">
        <v>6</v>
      </c>
      <c r="B313" s="2" t="s">
        <v>115</v>
      </c>
      <c r="C313" s="2"/>
      <c r="D313" s="2"/>
      <c r="E313" s="2"/>
      <c r="F313" s="2"/>
      <c r="G313" s="2"/>
      <c r="H313" s="2"/>
      <c r="J313" s="2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</row>
    <row r="314" spans="1:40" x14ac:dyDescent="0.3">
      <c r="A314" t="s">
        <v>4</v>
      </c>
      <c r="B314" s="2" t="s">
        <v>115</v>
      </c>
      <c r="C314" s="2"/>
      <c r="D314" s="2"/>
      <c r="E314" s="2"/>
      <c r="F314" s="2"/>
      <c r="G314" s="2"/>
      <c r="H314" s="2"/>
      <c r="J314" s="2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</row>
    <row r="315" spans="1:40" x14ac:dyDescent="0.3">
      <c r="A315" t="s">
        <v>6</v>
      </c>
      <c r="B315" s="2" t="s">
        <v>115</v>
      </c>
      <c r="C315" s="2"/>
      <c r="D315" s="2"/>
      <c r="E315" s="2"/>
      <c r="F315" s="2"/>
      <c r="G315" s="2"/>
      <c r="H315" s="2"/>
      <c r="J315" s="2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</row>
    <row r="316" spans="1:40" x14ac:dyDescent="0.3">
      <c r="A316" t="s">
        <v>15</v>
      </c>
      <c r="B316" s="2" t="s">
        <v>115</v>
      </c>
      <c r="C316" s="2"/>
      <c r="D316" s="2"/>
      <c r="E316" s="2"/>
      <c r="F316" s="2"/>
      <c r="G316" s="2"/>
      <c r="H316" s="2"/>
      <c r="J316" s="2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</row>
    <row r="317" spans="1:40" x14ac:dyDescent="0.3">
      <c r="A317" t="s">
        <v>1</v>
      </c>
      <c r="B317" s="2" t="s">
        <v>116</v>
      </c>
      <c r="C317" s="2"/>
      <c r="D317" s="2"/>
      <c r="E317" s="2"/>
      <c r="F317" s="2"/>
      <c r="G317" s="2"/>
      <c r="H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</row>
    <row r="318" spans="1:40" x14ac:dyDescent="0.3">
      <c r="A318" t="s">
        <v>13</v>
      </c>
      <c r="B318" s="2" t="s">
        <v>117</v>
      </c>
      <c r="C318" s="2"/>
      <c r="D318" s="2"/>
      <c r="E318" s="2"/>
      <c r="F318" s="2"/>
      <c r="G318" s="2"/>
      <c r="H318" s="2"/>
      <c r="J318" s="2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</row>
    <row r="319" spans="1:40" x14ac:dyDescent="0.3">
      <c r="A319" t="s">
        <v>18</v>
      </c>
      <c r="B319" s="2" t="s">
        <v>118</v>
      </c>
      <c r="C319" s="2"/>
      <c r="D319" s="2"/>
      <c r="E319" s="2"/>
      <c r="F319" s="2"/>
      <c r="G319" s="2"/>
      <c r="H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</row>
    <row r="320" spans="1:40" x14ac:dyDescent="0.3">
      <c r="A320" t="s">
        <v>13</v>
      </c>
      <c r="B320" s="2" t="s">
        <v>118</v>
      </c>
      <c r="C320" s="2"/>
      <c r="D320" s="2"/>
      <c r="E320" s="2"/>
      <c r="F320" s="2"/>
      <c r="G320" s="2"/>
      <c r="H320" s="2"/>
      <c r="J320" s="2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</row>
    <row r="321" spans="1:40" x14ac:dyDescent="0.3">
      <c r="A321" t="s">
        <v>4</v>
      </c>
      <c r="B321" s="2" t="s">
        <v>119</v>
      </c>
      <c r="C321" s="2"/>
      <c r="D321" s="2"/>
      <c r="E321" s="2"/>
      <c r="F321" s="2"/>
      <c r="G321" s="2"/>
      <c r="H321" s="2"/>
      <c r="J321" s="2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</row>
    <row r="322" spans="1:40" x14ac:dyDescent="0.3">
      <c r="A322" t="s">
        <v>13</v>
      </c>
      <c r="B322" s="2" t="s">
        <v>120</v>
      </c>
      <c r="C322" s="2"/>
      <c r="D322" s="2"/>
      <c r="E322" s="2"/>
      <c r="F322" s="2"/>
      <c r="G322" s="2"/>
      <c r="H322" s="2"/>
      <c r="J322" s="2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</row>
    <row r="323" spans="1:40" x14ac:dyDescent="0.3">
      <c r="A323" t="s">
        <v>18</v>
      </c>
      <c r="B323" s="2" t="s">
        <v>121</v>
      </c>
      <c r="C323" s="2"/>
      <c r="D323" s="2"/>
      <c r="E323" s="2"/>
      <c r="F323" s="2"/>
      <c r="G323" s="2"/>
      <c r="H323" s="2"/>
      <c r="J323" s="2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</row>
    <row r="324" spans="1:40" x14ac:dyDescent="0.3">
      <c r="A324" t="s">
        <v>13</v>
      </c>
      <c r="B324" s="2" t="s">
        <v>121</v>
      </c>
      <c r="C324" s="2"/>
      <c r="D324" s="2"/>
      <c r="E324" s="2"/>
      <c r="F324" s="2"/>
      <c r="G324" s="2"/>
      <c r="H324" s="2"/>
      <c r="J324" s="2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</row>
    <row r="325" spans="1:40" x14ac:dyDescent="0.3">
      <c r="A325" t="s">
        <v>6</v>
      </c>
      <c r="B325" s="2" t="s">
        <v>121</v>
      </c>
      <c r="C325" s="2"/>
      <c r="D325" s="2"/>
      <c r="E325" s="2"/>
      <c r="F325" s="2"/>
      <c r="G325" s="2"/>
      <c r="H325" s="2"/>
      <c r="J325" s="2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spans="1:40" x14ac:dyDescent="0.3">
      <c r="A326" t="s">
        <v>16</v>
      </c>
      <c r="B326" s="2" t="s">
        <v>121</v>
      </c>
      <c r="C326" s="2"/>
      <c r="D326" s="2"/>
      <c r="E326" s="2"/>
      <c r="F326" s="2"/>
      <c r="G326" s="2"/>
      <c r="H326" s="2"/>
      <c r="J326" s="2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spans="1:40" x14ac:dyDescent="0.3">
      <c r="A327" t="s">
        <v>4</v>
      </c>
      <c r="B327" s="2" t="s">
        <v>121</v>
      </c>
      <c r="C327" s="2"/>
      <c r="D327" s="2"/>
      <c r="E327" s="2"/>
      <c r="F327" s="2"/>
      <c r="G327" s="2"/>
      <c r="H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</row>
    <row r="328" spans="1:40" x14ac:dyDescent="0.3">
      <c r="A328" t="s">
        <v>5</v>
      </c>
      <c r="B328" s="2" t="s">
        <v>121</v>
      </c>
      <c r="C328" s="2"/>
      <c r="D328" s="2"/>
      <c r="E328" s="2"/>
      <c r="F328" s="2"/>
      <c r="G328" s="2"/>
      <c r="H328" s="2"/>
      <c r="J328" s="2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</row>
    <row r="329" spans="1:40" x14ac:dyDescent="0.3">
      <c r="A329" t="s">
        <v>15</v>
      </c>
      <c r="B329" s="2" t="s">
        <v>121</v>
      </c>
      <c r="C329" s="2"/>
      <c r="D329" s="2"/>
      <c r="E329" s="2"/>
      <c r="F329" s="2"/>
      <c r="G329" s="2"/>
      <c r="H329" s="2"/>
      <c r="J329" s="2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</row>
    <row r="330" spans="1:40" x14ac:dyDescent="0.3">
      <c r="A330" t="s">
        <v>12</v>
      </c>
      <c r="B330" s="2" t="s">
        <v>121</v>
      </c>
      <c r="C330" s="2"/>
      <c r="D330" s="2"/>
      <c r="E330" s="2"/>
      <c r="F330" s="2"/>
      <c r="G330" s="2"/>
      <c r="H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</row>
    <row r="331" spans="1:40" x14ac:dyDescent="0.3">
      <c r="A331" t="s">
        <v>13</v>
      </c>
      <c r="B331" s="2" t="s">
        <v>122</v>
      </c>
      <c r="C331" s="2"/>
      <c r="D331" s="2"/>
      <c r="E331" s="2"/>
      <c r="F331" s="2"/>
      <c r="G331" s="2"/>
      <c r="H331" s="2"/>
      <c r="J331" s="2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</row>
    <row r="332" spans="1:40" x14ac:dyDescent="0.3">
      <c r="A332" t="s">
        <v>18</v>
      </c>
      <c r="B332" s="2" t="s">
        <v>122</v>
      </c>
      <c r="C332" s="2"/>
      <c r="D332" s="2"/>
      <c r="E332" s="2"/>
      <c r="F332" s="2"/>
      <c r="G332" s="2"/>
      <c r="H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</row>
    <row r="333" spans="1:40" x14ac:dyDescent="0.3">
      <c r="A333" t="s">
        <v>5</v>
      </c>
      <c r="B333" s="2" t="s">
        <v>122</v>
      </c>
      <c r="C333" s="2"/>
      <c r="D333" s="2"/>
      <c r="E333" s="2"/>
      <c r="F333" s="2"/>
      <c r="G333" s="2"/>
      <c r="H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</row>
    <row r="334" spans="1:40" x14ac:dyDescent="0.3">
      <c r="A334" t="s">
        <v>1</v>
      </c>
      <c r="B334" s="2" t="s">
        <v>122</v>
      </c>
      <c r="C334" s="2"/>
      <c r="D334" s="2"/>
      <c r="E334" s="2"/>
      <c r="F334" s="2"/>
      <c r="G334" s="2"/>
      <c r="H334" s="2"/>
      <c r="J334" s="2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</row>
    <row r="335" spans="1:40" x14ac:dyDescent="0.3">
      <c r="A335" t="s">
        <v>16</v>
      </c>
      <c r="B335" s="2" t="s">
        <v>122</v>
      </c>
      <c r="C335" s="2"/>
      <c r="D335" s="2"/>
      <c r="E335" s="2"/>
      <c r="F335" s="2"/>
      <c r="G335" s="2"/>
      <c r="H335" s="2"/>
      <c r="J335" s="2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</row>
    <row r="336" spans="1:40" x14ac:dyDescent="0.3">
      <c r="A336" t="s">
        <v>4</v>
      </c>
      <c r="B336" s="2" t="s">
        <v>122</v>
      </c>
      <c r="C336" s="2"/>
      <c r="D336" s="2"/>
      <c r="E336" s="2"/>
      <c r="F336" s="2"/>
      <c r="G336" s="2"/>
      <c r="H336" s="2"/>
      <c r="J336" s="2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</row>
    <row r="337" spans="1:40" x14ac:dyDescent="0.3">
      <c r="A337" s="4" t="s">
        <v>12</v>
      </c>
      <c r="B337" t="s">
        <v>122</v>
      </c>
    </row>
    <row r="338" spans="1:40" x14ac:dyDescent="0.3">
      <c r="A338" t="s">
        <v>13</v>
      </c>
      <c r="B338" s="2" t="s">
        <v>123</v>
      </c>
      <c r="C338" s="2"/>
      <c r="D338" s="2"/>
      <c r="E338" s="2"/>
      <c r="F338" s="2"/>
      <c r="G338" s="2"/>
      <c r="H338" s="2"/>
      <c r="J338" s="2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</row>
    <row r="339" spans="1:40" x14ac:dyDescent="0.3">
      <c r="A339" t="s">
        <v>18</v>
      </c>
      <c r="B339" s="2" t="s">
        <v>124</v>
      </c>
      <c r="C339" s="2"/>
      <c r="D339" s="2"/>
      <c r="E339" s="2"/>
      <c r="F339" s="2"/>
      <c r="G339" s="2"/>
      <c r="H339" s="2"/>
      <c r="J339" s="2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</row>
    <row r="340" spans="1:40" x14ac:dyDescent="0.3">
      <c r="A340" t="s">
        <v>13</v>
      </c>
      <c r="B340" s="2" t="s">
        <v>124</v>
      </c>
      <c r="C340" s="2"/>
      <c r="D340" s="2"/>
      <c r="E340" s="2"/>
      <c r="F340" s="2"/>
      <c r="G340" s="2"/>
      <c r="H340" s="2"/>
      <c r="J340" s="2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</row>
    <row r="341" spans="1:40" x14ac:dyDescent="0.3">
      <c r="A341" t="s">
        <v>4</v>
      </c>
      <c r="B341" s="2" t="s">
        <v>124</v>
      </c>
      <c r="C341" s="2"/>
      <c r="D341" s="2"/>
      <c r="E341" s="2"/>
      <c r="F341" s="2"/>
      <c r="G341" s="2"/>
      <c r="H341" s="2"/>
      <c r="J341" s="2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</row>
    <row r="342" spans="1:40" x14ac:dyDescent="0.3">
      <c r="A342" t="s">
        <v>4</v>
      </c>
      <c r="B342" s="2" t="s">
        <v>125</v>
      </c>
      <c r="C342" s="2"/>
      <c r="D342" s="2"/>
      <c r="E342" s="2"/>
      <c r="F342" s="2"/>
      <c r="G342" s="2"/>
      <c r="H342" s="2"/>
      <c r="J342" s="2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</row>
    <row r="343" spans="1:40" x14ac:dyDescent="0.3">
      <c r="A343" t="s">
        <v>13</v>
      </c>
      <c r="B343" s="2" t="s">
        <v>126</v>
      </c>
      <c r="C343" s="2"/>
      <c r="D343" s="2"/>
      <c r="E343" s="2"/>
      <c r="F343" s="2"/>
      <c r="G343" s="2"/>
      <c r="H343" s="2"/>
      <c r="J343" s="2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</row>
    <row r="344" spans="1:40" x14ac:dyDescent="0.3">
      <c r="A344" t="s">
        <v>6</v>
      </c>
      <c r="B344" s="2" t="s">
        <v>126</v>
      </c>
      <c r="C344" s="2"/>
      <c r="D344" s="2"/>
      <c r="E344" s="2"/>
      <c r="F344" s="2"/>
      <c r="G344" s="2"/>
      <c r="H344" s="2"/>
      <c r="J344" s="2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</row>
    <row r="345" spans="1:40" x14ac:dyDescent="0.3">
      <c r="A345" t="s">
        <v>1</v>
      </c>
      <c r="B345" s="2" t="s">
        <v>126</v>
      </c>
      <c r="C345" s="2"/>
      <c r="D345" s="2"/>
      <c r="E345" s="2"/>
      <c r="F345" s="2"/>
      <c r="G345" s="2"/>
      <c r="H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</row>
    <row r="346" spans="1:40" x14ac:dyDescent="0.3">
      <c r="A346" t="s">
        <v>13</v>
      </c>
      <c r="B346" s="2" t="s">
        <v>127</v>
      </c>
      <c r="C346" s="2"/>
      <c r="D346" s="2"/>
      <c r="E346" s="2"/>
      <c r="F346" s="2"/>
      <c r="G346" s="2"/>
      <c r="H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</row>
    <row r="347" spans="1:40" x14ac:dyDescent="0.3">
      <c r="A347" t="s">
        <v>17</v>
      </c>
      <c r="B347" s="2" t="s">
        <v>128</v>
      </c>
      <c r="C347" s="2"/>
      <c r="D347" s="2"/>
      <c r="E347" s="2"/>
      <c r="F347" s="2"/>
      <c r="G347" s="2"/>
      <c r="H347" s="2"/>
      <c r="J347" s="2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</row>
    <row r="348" spans="1:40" x14ac:dyDescent="0.3">
      <c r="A348" t="s">
        <v>6</v>
      </c>
      <c r="B348" s="2" t="s">
        <v>129</v>
      </c>
      <c r="C348" s="2"/>
      <c r="D348" s="2"/>
      <c r="E348" s="2"/>
      <c r="F348" s="2"/>
      <c r="G348" s="2"/>
      <c r="H348" s="2"/>
      <c r="J348" s="2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</row>
    <row r="349" spans="1:40" x14ac:dyDescent="0.3">
      <c r="A349" t="s">
        <v>18</v>
      </c>
      <c r="B349" s="2" t="s">
        <v>130</v>
      </c>
      <c r="C349" s="2"/>
      <c r="D349" s="2"/>
      <c r="E349" s="2"/>
      <c r="F349" s="2"/>
      <c r="G349" s="2"/>
      <c r="H349" s="2"/>
      <c r="J349" s="2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</row>
    <row r="350" spans="1:40" x14ac:dyDescent="0.3">
      <c r="A350" t="s">
        <v>1</v>
      </c>
      <c r="B350" s="2" t="s">
        <v>130</v>
      </c>
      <c r="C350" s="2"/>
      <c r="D350" s="2"/>
      <c r="E350" s="2"/>
      <c r="F350" s="2"/>
      <c r="G350" s="2"/>
      <c r="H350" s="2"/>
      <c r="J350" s="2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</row>
    <row r="351" spans="1:40" x14ac:dyDescent="0.3">
      <c r="A351" t="s">
        <v>12</v>
      </c>
      <c r="B351" s="2" t="s">
        <v>130</v>
      </c>
      <c r="C351" s="2"/>
      <c r="D351" s="2"/>
      <c r="E351" s="2"/>
      <c r="F351" s="2"/>
      <c r="G351" s="2"/>
      <c r="H351" s="2"/>
      <c r="J351" s="2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</row>
    <row r="352" spans="1:40" x14ac:dyDescent="0.3">
      <c r="A352" t="s">
        <v>17</v>
      </c>
      <c r="B352" s="2" t="s">
        <v>130</v>
      </c>
      <c r="C352" s="2"/>
      <c r="D352" s="2"/>
      <c r="E352" s="2"/>
      <c r="F352" s="2"/>
      <c r="G352" s="2"/>
      <c r="H352" s="2"/>
      <c r="J352" s="2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</row>
    <row r="353" spans="1:40" x14ac:dyDescent="0.3">
      <c r="A353" t="s">
        <v>4</v>
      </c>
      <c r="B353" s="2" t="s">
        <v>130</v>
      </c>
      <c r="C353" s="2"/>
      <c r="D353" s="2"/>
      <c r="E353" s="2"/>
      <c r="F353" s="2"/>
      <c r="G353" s="2"/>
      <c r="H353" s="2"/>
      <c r="J353" s="2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</row>
    <row r="354" spans="1:40" x14ac:dyDescent="0.3">
      <c r="A354" t="s">
        <v>5</v>
      </c>
      <c r="B354" s="2" t="s">
        <v>130</v>
      </c>
      <c r="C354" s="2"/>
      <c r="D354" s="2"/>
      <c r="E354" s="2"/>
      <c r="F354" s="2"/>
      <c r="G354" s="2"/>
      <c r="H354" s="2"/>
      <c r="J354" s="2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</row>
    <row r="355" spans="1:40" x14ac:dyDescent="0.3">
      <c r="A355" t="s">
        <v>16</v>
      </c>
      <c r="B355" s="2" t="s">
        <v>130</v>
      </c>
      <c r="C355" s="2"/>
      <c r="D355" s="2"/>
      <c r="E355" s="2"/>
      <c r="F355" s="2"/>
      <c r="G355" s="2"/>
      <c r="H355" s="2"/>
      <c r="J355" s="2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</row>
    <row r="356" spans="1:40" x14ac:dyDescent="0.3">
      <c r="A356" t="s">
        <v>6</v>
      </c>
      <c r="B356" s="2" t="s">
        <v>130</v>
      </c>
      <c r="C356" s="2"/>
      <c r="D356" s="2"/>
      <c r="E356" s="2"/>
      <c r="F356" s="2"/>
      <c r="G356" s="2"/>
      <c r="H356" s="2"/>
      <c r="J356" s="2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</row>
    <row r="357" spans="1:40" x14ac:dyDescent="0.3">
      <c r="A357" t="s">
        <v>15</v>
      </c>
      <c r="B357" s="2" t="s">
        <v>130</v>
      </c>
      <c r="C357" s="2"/>
      <c r="D357" s="2"/>
      <c r="E357" s="2"/>
      <c r="F357" s="2"/>
      <c r="G357" s="2"/>
      <c r="H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</row>
    <row r="358" spans="1:40" x14ac:dyDescent="0.3">
      <c r="A358" s="4" t="s">
        <v>14</v>
      </c>
      <c r="B358" t="s">
        <v>130</v>
      </c>
    </row>
    <row r="359" spans="1:40" x14ac:dyDescent="0.3">
      <c r="A359" s="4" t="s">
        <v>9</v>
      </c>
      <c r="B359" t="s">
        <v>130</v>
      </c>
    </row>
    <row r="360" spans="1:40" x14ac:dyDescent="0.3">
      <c r="A360" t="s">
        <v>6</v>
      </c>
      <c r="B360" s="2" t="s">
        <v>131</v>
      </c>
      <c r="C360" s="2"/>
      <c r="D360" s="2"/>
      <c r="E360" s="2"/>
      <c r="F360" s="2"/>
      <c r="G360" s="2"/>
      <c r="H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</row>
    <row r="361" spans="1:40" x14ac:dyDescent="0.3">
      <c r="A361" t="s">
        <v>4</v>
      </c>
      <c r="B361" s="2" t="s">
        <v>131</v>
      </c>
      <c r="C361" s="2"/>
      <c r="D361" s="2"/>
      <c r="E361" s="2"/>
      <c r="F361" s="2"/>
      <c r="G361" s="2"/>
      <c r="H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</row>
    <row r="362" spans="1:40" x14ac:dyDescent="0.3">
      <c r="A362" t="s">
        <v>12</v>
      </c>
      <c r="B362" s="2" t="s">
        <v>131</v>
      </c>
      <c r="C362" s="2"/>
      <c r="D362" s="2"/>
      <c r="E362" s="2"/>
      <c r="F362" s="2"/>
      <c r="G362" s="2"/>
      <c r="H362" s="2"/>
      <c r="J362" s="2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</row>
    <row r="363" spans="1:40" x14ac:dyDescent="0.3">
      <c r="A363" t="s">
        <v>5</v>
      </c>
      <c r="B363" s="2" t="s">
        <v>131</v>
      </c>
      <c r="C363" s="2"/>
      <c r="D363" s="2"/>
      <c r="E363" s="2"/>
      <c r="F363" s="2"/>
      <c r="G363" s="2"/>
      <c r="H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spans="1:40" x14ac:dyDescent="0.3">
      <c r="A364" t="s">
        <v>13</v>
      </c>
      <c r="B364" s="2" t="s">
        <v>132</v>
      </c>
      <c r="C364" s="2"/>
      <c r="D364" s="2"/>
      <c r="E364" s="2"/>
      <c r="F364" s="2"/>
      <c r="G364" s="2"/>
      <c r="H364" s="2"/>
      <c r="J364" s="2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spans="1:40" x14ac:dyDescent="0.3">
      <c r="A365" t="s">
        <v>6</v>
      </c>
      <c r="B365" s="2" t="s">
        <v>132</v>
      </c>
      <c r="C365" s="2"/>
      <c r="D365" s="2"/>
      <c r="E365" s="2"/>
      <c r="F365" s="2"/>
      <c r="G365" s="2"/>
      <c r="H365" s="2"/>
      <c r="J365" s="2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</row>
    <row r="366" spans="1:40" x14ac:dyDescent="0.3">
      <c r="A366" t="s">
        <v>4</v>
      </c>
      <c r="B366" s="2" t="s">
        <v>132</v>
      </c>
      <c r="C366" s="2"/>
      <c r="D366" s="2"/>
      <c r="E366" s="2"/>
      <c r="F366" s="2"/>
      <c r="G366" s="2"/>
      <c r="H366" s="2"/>
      <c r="J366" s="2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spans="1:40" x14ac:dyDescent="0.3">
      <c r="A367" t="s">
        <v>5</v>
      </c>
      <c r="B367" s="2" t="s">
        <v>132</v>
      </c>
      <c r="C367" s="2"/>
      <c r="D367" s="2"/>
      <c r="E367" s="2"/>
      <c r="F367" s="2"/>
      <c r="G367" s="2"/>
      <c r="H367" s="2"/>
      <c r="J367" s="2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spans="1:40" x14ac:dyDescent="0.3">
      <c r="A368" t="s">
        <v>15</v>
      </c>
      <c r="B368" s="2" t="s">
        <v>132</v>
      </c>
      <c r="C368" s="2"/>
      <c r="D368" s="2"/>
      <c r="E368" s="2"/>
      <c r="F368" s="2"/>
      <c r="G368" s="2"/>
      <c r="H368" s="2"/>
      <c r="J368" s="2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spans="1:40" x14ac:dyDescent="0.3">
      <c r="A369" t="s">
        <v>13</v>
      </c>
      <c r="B369" s="2" t="s">
        <v>133</v>
      </c>
      <c r="C369" s="2"/>
      <c r="D369" s="2"/>
      <c r="E369" s="2"/>
      <c r="F369" s="2"/>
      <c r="G369" s="2"/>
      <c r="H369" s="2"/>
      <c r="J369" s="2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spans="1:40" x14ac:dyDescent="0.3">
      <c r="A370" t="s">
        <v>1</v>
      </c>
      <c r="B370" s="2" t="s">
        <v>133</v>
      </c>
      <c r="C370" s="2"/>
      <c r="D370" s="2"/>
      <c r="E370" s="2"/>
      <c r="F370" s="2"/>
      <c r="G370" s="2"/>
      <c r="H370" s="2"/>
      <c r="J370" s="2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spans="1:40" x14ac:dyDescent="0.3">
      <c r="A371" t="s">
        <v>5</v>
      </c>
      <c r="B371" s="2" t="s">
        <v>133</v>
      </c>
      <c r="C371" s="2"/>
      <c r="D371" s="2"/>
      <c r="E371" s="2"/>
      <c r="F371" s="2"/>
      <c r="G371" s="2"/>
      <c r="H371" s="2"/>
      <c r="J371" s="2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spans="1:40" x14ac:dyDescent="0.3">
      <c r="A372" s="4" t="s">
        <v>15</v>
      </c>
      <c r="B372" t="s">
        <v>133</v>
      </c>
    </row>
    <row r="373" spans="1:40" x14ac:dyDescent="0.3">
      <c r="A373" s="4" t="s">
        <v>14</v>
      </c>
      <c r="B373" t="s">
        <v>133</v>
      </c>
    </row>
    <row r="374" spans="1:40" x14ac:dyDescent="0.3">
      <c r="A374" t="s">
        <v>16</v>
      </c>
      <c r="B374" s="2" t="s">
        <v>134</v>
      </c>
      <c r="C374" s="2"/>
      <c r="D374" s="2"/>
      <c r="E374" s="2"/>
      <c r="F374" s="2"/>
      <c r="G374" s="2"/>
      <c r="H374" s="2"/>
      <c r="J374" s="2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spans="1:40" x14ac:dyDescent="0.3">
      <c r="A375" t="s">
        <v>6</v>
      </c>
      <c r="B375" s="2" t="s">
        <v>134</v>
      </c>
      <c r="C375" s="2"/>
      <c r="D375" s="2"/>
      <c r="E375" s="2"/>
      <c r="F375" s="2"/>
      <c r="G375" s="2"/>
      <c r="H375" s="2"/>
      <c r="J375" s="2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spans="1:40" x14ac:dyDescent="0.3">
      <c r="A376" t="s">
        <v>15</v>
      </c>
      <c r="B376" s="2" t="s">
        <v>134</v>
      </c>
      <c r="C376" s="2"/>
      <c r="D376" s="2"/>
      <c r="E376" s="2"/>
      <c r="F376" s="2"/>
      <c r="G376" s="2"/>
      <c r="H376" s="2"/>
      <c r="J376" s="2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spans="1:40" x14ac:dyDescent="0.3">
      <c r="A377" t="s">
        <v>5</v>
      </c>
      <c r="B377" s="2" t="s">
        <v>135</v>
      </c>
      <c r="C377" s="2"/>
      <c r="D377" s="2"/>
      <c r="E377" s="2"/>
      <c r="F377" s="2"/>
      <c r="G377" s="2"/>
      <c r="H377" s="2"/>
      <c r="J377" s="2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spans="1:40" x14ac:dyDescent="0.3">
      <c r="A378" t="s">
        <v>4</v>
      </c>
      <c r="B378" s="2" t="s">
        <v>135</v>
      </c>
      <c r="C378" s="2"/>
      <c r="D378" s="2"/>
      <c r="E378" s="2"/>
      <c r="F378" s="2"/>
      <c r="G378" s="2"/>
      <c r="H378" s="2"/>
      <c r="J378" s="2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spans="1:40" x14ac:dyDescent="0.3">
      <c r="A379" t="s">
        <v>6</v>
      </c>
      <c r="B379" s="2" t="s">
        <v>136</v>
      </c>
      <c r="C379" s="2"/>
      <c r="D379" s="2"/>
      <c r="E379" s="2"/>
      <c r="F379" s="2"/>
      <c r="G379" s="2"/>
      <c r="H379" s="2"/>
      <c r="J379" s="2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spans="1:40" x14ac:dyDescent="0.3">
      <c r="A380" s="4" t="s">
        <v>4</v>
      </c>
      <c r="B380" t="s">
        <v>136</v>
      </c>
    </row>
    <row r="381" spans="1:40" x14ac:dyDescent="0.3">
      <c r="A381" t="s">
        <v>13</v>
      </c>
      <c r="B381" s="2" t="s">
        <v>137</v>
      </c>
      <c r="C381" s="2"/>
      <c r="D381" s="2"/>
      <c r="E381" s="2"/>
      <c r="F381" s="2"/>
      <c r="G381" s="2"/>
      <c r="H381" s="2"/>
      <c r="J381" s="2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spans="1:40" x14ac:dyDescent="0.3">
      <c r="A382" t="s">
        <v>18</v>
      </c>
      <c r="B382" s="2" t="s">
        <v>139</v>
      </c>
      <c r="C382" s="2"/>
      <c r="D382" s="2"/>
      <c r="E382" s="2"/>
      <c r="F382" s="2"/>
      <c r="G382" s="2"/>
      <c r="H382" s="2"/>
      <c r="J382" s="2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spans="1:40" x14ac:dyDescent="0.3">
      <c r="A383" t="s">
        <v>13</v>
      </c>
      <c r="B383" s="2" t="s">
        <v>139</v>
      </c>
      <c r="C383" s="2"/>
      <c r="D383" s="2"/>
      <c r="E383" s="2"/>
      <c r="F383" s="2"/>
      <c r="G383" s="2"/>
      <c r="H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pans="1:40" x14ac:dyDescent="0.3">
      <c r="A384" t="s">
        <v>6</v>
      </c>
      <c r="B384" s="2" t="s">
        <v>139</v>
      </c>
      <c r="C384" s="2"/>
      <c r="D384" s="2"/>
      <c r="E384" s="2"/>
      <c r="F384" s="2"/>
      <c r="G384" s="2"/>
      <c r="H384" s="2"/>
      <c r="J384" s="2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spans="1:40" x14ac:dyDescent="0.3">
      <c r="A385" t="s">
        <v>15</v>
      </c>
      <c r="B385" s="2" t="s">
        <v>139</v>
      </c>
      <c r="C385" s="2"/>
      <c r="D385" s="2"/>
      <c r="E385" s="2"/>
      <c r="F385" s="2"/>
      <c r="G385" s="2"/>
      <c r="H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spans="1:40" x14ac:dyDescent="0.3">
      <c r="A386" t="s">
        <v>4</v>
      </c>
      <c r="B386" s="2" t="s">
        <v>139</v>
      </c>
      <c r="C386" s="2"/>
      <c r="D386" s="2"/>
      <c r="E386" s="2"/>
      <c r="F386" s="2"/>
      <c r="G386" s="2"/>
      <c r="H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spans="1:40" x14ac:dyDescent="0.3">
      <c r="A387" t="s">
        <v>16</v>
      </c>
      <c r="B387" s="2" t="s">
        <v>139</v>
      </c>
      <c r="C387" s="2"/>
      <c r="D387" s="2"/>
      <c r="E387" s="2"/>
      <c r="F387" s="2"/>
      <c r="G387" s="2"/>
      <c r="H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spans="1:40" x14ac:dyDescent="0.3">
      <c r="A388" t="s">
        <v>12</v>
      </c>
      <c r="B388" s="2" t="s">
        <v>139</v>
      </c>
      <c r="C388" s="2"/>
      <c r="D388" s="2"/>
      <c r="E388" s="2"/>
      <c r="F388" s="2"/>
      <c r="G388" s="2"/>
      <c r="H388" s="2"/>
      <c r="J388" s="2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</row>
    <row r="389" spans="1:40" x14ac:dyDescent="0.3">
      <c r="A389" t="s">
        <v>5</v>
      </c>
      <c r="B389" s="2" t="s">
        <v>139</v>
      </c>
      <c r="C389" s="2"/>
      <c r="D389" s="2"/>
      <c r="E389" s="2"/>
      <c r="F389" s="2"/>
      <c r="G389" s="2"/>
      <c r="H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</row>
    <row r="390" spans="1:40" x14ac:dyDescent="0.3">
      <c r="A390" t="s">
        <v>1</v>
      </c>
      <c r="B390" s="2" t="s">
        <v>139</v>
      </c>
      <c r="C390" s="2"/>
      <c r="D390" s="2"/>
      <c r="E390" s="2"/>
      <c r="F390" s="2"/>
      <c r="G390" s="2"/>
      <c r="H390" s="2"/>
      <c r="J390" s="2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</row>
    <row r="391" spans="1:40" x14ac:dyDescent="0.3">
      <c r="A391" t="s">
        <v>1</v>
      </c>
      <c r="B391" s="2" t="s">
        <v>140</v>
      </c>
      <c r="C391" s="2"/>
      <c r="D391" s="2"/>
      <c r="E391" s="2"/>
      <c r="F391" s="2"/>
      <c r="G391" s="2"/>
      <c r="H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</row>
    <row r="392" spans="1:40" x14ac:dyDescent="0.3">
      <c r="A392" t="s">
        <v>13</v>
      </c>
      <c r="B392" s="2" t="s">
        <v>141</v>
      </c>
      <c r="C392" s="2"/>
      <c r="D392" s="2"/>
      <c r="E392" s="2"/>
      <c r="F392" s="2"/>
      <c r="G392" s="2"/>
      <c r="H392" s="2"/>
      <c r="J392" s="2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</row>
    <row r="393" spans="1:40" x14ac:dyDescent="0.3">
      <c r="A393" t="s">
        <v>13</v>
      </c>
      <c r="B393" s="2" t="s">
        <v>142</v>
      </c>
      <c r="C393" s="2"/>
      <c r="D393" s="2"/>
      <c r="E393" s="2"/>
      <c r="F393" s="2"/>
      <c r="G393" s="2"/>
      <c r="H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</row>
    <row r="394" spans="1:40" x14ac:dyDescent="0.3">
      <c r="A394" t="s">
        <v>4</v>
      </c>
      <c r="B394" s="2" t="s">
        <v>142</v>
      </c>
      <c r="C394" s="2"/>
      <c r="D394" s="2"/>
      <c r="E394" s="2"/>
      <c r="F394" s="2"/>
      <c r="G394" s="2"/>
      <c r="H394" s="2"/>
      <c r="J394" s="2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</row>
    <row r="395" spans="1:40" x14ac:dyDescent="0.3">
      <c r="A395" t="s">
        <v>18</v>
      </c>
      <c r="B395" s="2" t="s">
        <v>143</v>
      </c>
      <c r="C395" s="2"/>
      <c r="D395" s="2"/>
      <c r="E395" s="2"/>
      <c r="F395" s="2"/>
      <c r="G395" s="2"/>
      <c r="H395" s="2"/>
      <c r="J395" s="2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</row>
    <row r="396" spans="1:40" x14ac:dyDescent="0.3">
      <c r="A396" t="s">
        <v>1</v>
      </c>
      <c r="B396" s="2" t="s">
        <v>143</v>
      </c>
      <c r="C396" s="2"/>
      <c r="D396" s="2"/>
      <c r="E396" s="2"/>
      <c r="F396" s="2"/>
      <c r="G396" s="2"/>
      <c r="H396" s="2"/>
      <c r="J396" s="2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</row>
    <row r="397" spans="1:40" x14ac:dyDescent="0.3">
      <c r="A397" s="4" t="s">
        <v>4</v>
      </c>
      <c r="B397" t="s">
        <v>143</v>
      </c>
    </row>
    <row r="398" spans="1:40" x14ac:dyDescent="0.3">
      <c r="A398" t="s">
        <v>1</v>
      </c>
      <c r="B398" s="2" t="s">
        <v>23</v>
      </c>
      <c r="C398" s="2"/>
      <c r="D398" s="2"/>
      <c r="E398" s="2"/>
      <c r="F398" s="2"/>
      <c r="G398" s="2"/>
      <c r="H398" s="2"/>
      <c r="J398" s="2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</row>
    <row r="399" spans="1:40" x14ac:dyDescent="0.3">
      <c r="A399" t="s">
        <v>4</v>
      </c>
      <c r="B399" s="2" t="s">
        <v>23</v>
      </c>
      <c r="C399" s="2"/>
      <c r="D399" s="2"/>
      <c r="E399" s="2"/>
      <c r="F399" s="2"/>
      <c r="G399" s="2"/>
      <c r="H399" s="2"/>
      <c r="J399" s="2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</row>
    <row r="400" spans="1:40" x14ac:dyDescent="0.3">
      <c r="A400" t="s">
        <v>6</v>
      </c>
      <c r="B400" s="2" t="s">
        <v>23</v>
      </c>
      <c r="C400" s="2"/>
      <c r="D400" s="2"/>
      <c r="E400" s="2"/>
      <c r="F400" s="2"/>
      <c r="G400" s="2"/>
      <c r="H400" s="2"/>
      <c r="J400" s="2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</row>
    <row r="401" spans="1:40" x14ac:dyDescent="0.3">
      <c r="A401" t="s">
        <v>18</v>
      </c>
      <c r="B401" s="2" t="s">
        <v>144</v>
      </c>
      <c r="C401" s="2"/>
      <c r="D401" s="2"/>
      <c r="E401" s="2"/>
      <c r="F401" s="2"/>
      <c r="G401" s="2"/>
      <c r="H401" s="2"/>
      <c r="J401" s="2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</row>
    <row r="402" spans="1:40" x14ac:dyDescent="0.3">
      <c r="A402" t="s">
        <v>13</v>
      </c>
      <c r="B402" s="2" t="s">
        <v>144</v>
      </c>
      <c r="C402" s="2"/>
      <c r="D402" s="2"/>
      <c r="E402" s="2"/>
      <c r="F402" s="2"/>
      <c r="G402" s="2"/>
      <c r="H402" s="2"/>
      <c r="J402" s="2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</row>
    <row r="403" spans="1:40" x14ac:dyDescent="0.3">
      <c r="A403" t="s">
        <v>13</v>
      </c>
      <c r="B403" s="2" t="s">
        <v>144</v>
      </c>
      <c r="C403" s="2"/>
      <c r="D403" s="2"/>
      <c r="E403" s="2"/>
      <c r="F403" s="2"/>
      <c r="G403" s="2"/>
      <c r="H403" s="2"/>
      <c r="J403" s="2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</row>
    <row r="404" spans="1:40" x14ac:dyDescent="0.3">
      <c r="A404" t="s">
        <v>17</v>
      </c>
      <c r="B404" s="2" t="s">
        <v>144</v>
      </c>
      <c r="C404" s="2"/>
      <c r="D404" s="2"/>
      <c r="E404" s="2"/>
      <c r="F404" s="2"/>
      <c r="G404" s="2"/>
      <c r="H404" s="2"/>
      <c r="J404" s="2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</row>
    <row r="405" spans="1:40" x14ac:dyDescent="0.3">
      <c r="A405" t="s">
        <v>5</v>
      </c>
      <c r="B405" s="2" t="s">
        <v>144</v>
      </c>
      <c r="C405" s="2"/>
      <c r="D405" s="2"/>
      <c r="E405" s="2"/>
      <c r="F405" s="2"/>
      <c r="G405" s="2"/>
      <c r="H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</row>
    <row r="406" spans="1:40" x14ac:dyDescent="0.3">
      <c r="A406" t="s">
        <v>18</v>
      </c>
      <c r="B406" s="2" t="s">
        <v>145</v>
      </c>
      <c r="C406" s="2"/>
      <c r="D406" s="2"/>
      <c r="E406" s="2"/>
      <c r="F406" s="2"/>
      <c r="G406" s="2"/>
      <c r="H406" s="2"/>
      <c r="J406" s="2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</row>
    <row r="407" spans="1:40" x14ac:dyDescent="0.3">
      <c r="A407" t="s">
        <v>13</v>
      </c>
      <c r="B407" s="2" t="s">
        <v>145</v>
      </c>
      <c r="C407" s="2"/>
      <c r="D407" s="2"/>
      <c r="E407" s="2"/>
      <c r="F407" s="2"/>
      <c r="G407" s="2"/>
      <c r="H407" s="2"/>
      <c r="J407" s="2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</row>
    <row r="408" spans="1:40" x14ac:dyDescent="0.3">
      <c r="A408" t="s">
        <v>4</v>
      </c>
      <c r="B408" s="2" t="s">
        <v>145</v>
      </c>
      <c r="C408" s="2"/>
      <c r="D408" s="2"/>
      <c r="E408" s="2"/>
      <c r="F408" s="2"/>
      <c r="G408" s="2"/>
      <c r="H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</row>
    <row r="409" spans="1:40" x14ac:dyDescent="0.3">
      <c r="A409" s="4" t="s">
        <v>1</v>
      </c>
      <c r="B409" t="s">
        <v>145</v>
      </c>
    </row>
    <row r="410" spans="1:40" x14ac:dyDescent="0.3">
      <c r="A410" t="s">
        <v>18</v>
      </c>
      <c r="B410" s="2" t="s">
        <v>146</v>
      </c>
      <c r="C410" s="2"/>
      <c r="D410" s="2"/>
      <c r="E410" s="2"/>
      <c r="F410" s="2"/>
      <c r="G410" s="2"/>
      <c r="H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</row>
    <row r="411" spans="1:40" x14ac:dyDescent="0.3">
      <c r="A411" t="s">
        <v>13</v>
      </c>
      <c r="B411" s="2" t="s">
        <v>146</v>
      </c>
      <c r="C411" s="2"/>
      <c r="D411" s="2"/>
      <c r="E411" s="2"/>
      <c r="F411" s="2"/>
      <c r="G411" s="2"/>
      <c r="H411" s="2"/>
      <c r="J411" s="2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</row>
    <row r="412" spans="1:40" x14ac:dyDescent="0.3">
      <c r="A412" t="s">
        <v>13</v>
      </c>
      <c r="B412" s="2" t="s">
        <v>146</v>
      </c>
      <c r="C412" s="2"/>
      <c r="D412" s="2"/>
      <c r="E412" s="2"/>
      <c r="F412" s="2"/>
      <c r="G412" s="2"/>
      <c r="H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</row>
    <row r="413" spans="1:40" x14ac:dyDescent="0.3">
      <c r="A413" t="s">
        <v>12</v>
      </c>
      <c r="B413" s="2" t="s">
        <v>146</v>
      </c>
      <c r="C413" s="2"/>
      <c r="D413" s="2"/>
      <c r="E413" s="2"/>
      <c r="F413" s="2"/>
      <c r="G413" s="2"/>
      <c r="H413" s="2"/>
      <c r="J413" s="2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</row>
    <row r="414" spans="1:40" x14ac:dyDescent="0.3">
      <c r="A414" t="s">
        <v>1</v>
      </c>
      <c r="B414" s="2" t="s">
        <v>146</v>
      </c>
      <c r="C414" s="2"/>
      <c r="D414" s="2"/>
      <c r="E414" s="2"/>
      <c r="F414" s="2"/>
      <c r="G414" s="2"/>
      <c r="H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</row>
    <row r="415" spans="1:40" x14ac:dyDescent="0.3">
      <c r="A415" t="s">
        <v>13</v>
      </c>
      <c r="B415" s="2" t="s">
        <v>147</v>
      </c>
      <c r="C415" s="2"/>
      <c r="D415" s="2"/>
      <c r="E415" s="2"/>
      <c r="F415" s="2"/>
      <c r="G415" s="2"/>
      <c r="H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</row>
    <row r="416" spans="1:40" x14ac:dyDescent="0.3">
      <c r="A416" t="s">
        <v>15</v>
      </c>
      <c r="B416" s="2" t="s">
        <v>148</v>
      </c>
      <c r="C416" s="2"/>
      <c r="D416" s="2"/>
      <c r="E416" s="2"/>
      <c r="F416" s="2"/>
      <c r="G416" s="2"/>
      <c r="H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</row>
    <row r="417" spans="1:40" x14ac:dyDescent="0.3">
      <c r="A417" t="s">
        <v>16</v>
      </c>
      <c r="B417" s="2" t="s">
        <v>148</v>
      </c>
      <c r="C417" s="2"/>
      <c r="D417" s="2"/>
      <c r="E417" s="2"/>
      <c r="F417" s="2"/>
      <c r="G417" s="2"/>
      <c r="H417" s="2"/>
      <c r="J417" s="2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</row>
    <row r="418" spans="1:40" x14ac:dyDescent="0.3">
      <c r="A418" t="s">
        <v>17</v>
      </c>
      <c r="B418" s="2" t="s">
        <v>148</v>
      </c>
      <c r="C418" s="2"/>
      <c r="D418" s="2"/>
      <c r="E418" s="2"/>
      <c r="F418" s="2"/>
      <c r="G418" s="2"/>
      <c r="H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</row>
    <row r="419" spans="1:40" x14ac:dyDescent="0.3">
      <c r="A419" t="s">
        <v>13</v>
      </c>
      <c r="B419" s="2" t="s">
        <v>149</v>
      </c>
      <c r="C419" s="2"/>
      <c r="D419" s="2"/>
      <c r="E419" s="2"/>
      <c r="F419" s="2"/>
      <c r="G419" s="2"/>
      <c r="H419" s="2"/>
      <c r="J419" s="2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</row>
    <row r="420" spans="1:40" x14ac:dyDescent="0.3">
      <c r="A420" t="s">
        <v>5</v>
      </c>
      <c r="B420" s="2" t="s">
        <v>149</v>
      </c>
      <c r="C420" s="2"/>
      <c r="D420" s="2"/>
      <c r="E420" s="2"/>
      <c r="F420" s="2"/>
      <c r="G420" s="2"/>
      <c r="H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</row>
    <row r="421" spans="1:40" x14ac:dyDescent="0.3">
      <c r="A421" t="s">
        <v>6</v>
      </c>
      <c r="B421" s="2" t="s">
        <v>149</v>
      </c>
      <c r="C421" s="2"/>
      <c r="D421" s="2"/>
      <c r="E421" s="2"/>
      <c r="F421" s="2"/>
      <c r="G421" s="2"/>
      <c r="H421" s="2"/>
      <c r="J421" s="2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</row>
    <row r="422" spans="1:40" x14ac:dyDescent="0.3">
      <c r="A422" t="s">
        <v>1</v>
      </c>
      <c r="B422" s="2" t="s">
        <v>149</v>
      </c>
      <c r="C422" s="2"/>
      <c r="D422" s="2"/>
      <c r="E422" s="2"/>
      <c r="F422" s="2"/>
      <c r="G422" s="2"/>
      <c r="H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</row>
    <row r="423" spans="1:40" x14ac:dyDescent="0.3">
      <c r="A423" t="s">
        <v>13</v>
      </c>
      <c r="B423" s="2" t="s">
        <v>150</v>
      </c>
      <c r="C423" s="2"/>
      <c r="D423" s="2"/>
      <c r="E423" s="2"/>
      <c r="F423" s="2"/>
      <c r="G423" s="2"/>
      <c r="H423" s="2"/>
      <c r="J423" s="2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</row>
    <row r="424" spans="1:40" x14ac:dyDescent="0.3">
      <c r="A424" t="s">
        <v>18</v>
      </c>
      <c r="B424" s="2" t="s">
        <v>150</v>
      </c>
      <c r="C424" s="2"/>
      <c r="D424" s="2"/>
      <c r="E424" s="2"/>
      <c r="F424" s="2"/>
      <c r="G424" s="2"/>
      <c r="H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</row>
    <row r="425" spans="1:40" x14ac:dyDescent="0.3">
      <c r="A425" t="s">
        <v>6</v>
      </c>
      <c r="B425" s="2" t="s">
        <v>150</v>
      </c>
      <c r="C425" s="2"/>
      <c r="D425" s="2"/>
      <c r="E425" s="2"/>
      <c r="F425" s="2"/>
      <c r="G425" s="2"/>
      <c r="H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</row>
    <row r="426" spans="1:40" x14ac:dyDescent="0.3">
      <c r="A426" t="s">
        <v>4</v>
      </c>
      <c r="B426" s="2" t="s">
        <v>150</v>
      </c>
      <c r="C426" s="2"/>
      <c r="D426" s="2"/>
      <c r="E426" s="2"/>
      <c r="F426" s="2"/>
      <c r="G426" s="2"/>
      <c r="H426" s="2"/>
      <c r="J426" s="2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</row>
    <row r="427" spans="1:40" x14ac:dyDescent="0.3">
      <c r="A427" t="s">
        <v>13</v>
      </c>
      <c r="B427" s="2" t="s">
        <v>151</v>
      </c>
      <c r="C427" s="2"/>
      <c r="D427" s="2"/>
      <c r="E427" s="2"/>
      <c r="F427" s="2"/>
      <c r="G427" s="2"/>
      <c r="H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</row>
    <row r="428" spans="1:40" x14ac:dyDescent="0.3">
      <c r="A428" t="s">
        <v>5</v>
      </c>
      <c r="B428" s="2" t="s">
        <v>151</v>
      </c>
      <c r="C428" s="2"/>
      <c r="D428" s="2"/>
      <c r="E428" s="2"/>
      <c r="F428" s="2"/>
      <c r="G428" s="2"/>
      <c r="H428" s="2"/>
      <c r="J428" s="2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</row>
    <row r="429" spans="1:40" x14ac:dyDescent="0.3">
      <c r="A429" t="s">
        <v>4</v>
      </c>
      <c r="B429" s="2" t="s">
        <v>151</v>
      </c>
      <c r="C429" s="2"/>
      <c r="D429" s="2"/>
      <c r="E429" s="2"/>
      <c r="F429" s="2"/>
      <c r="G429" s="2"/>
      <c r="H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</row>
    <row r="430" spans="1:40" x14ac:dyDescent="0.3">
      <c r="A430" t="s">
        <v>13</v>
      </c>
      <c r="B430" s="2" t="s">
        <v>152</v>
      </c>
      <c r="C430" s="2"/>
      <c r="D430" s="2"/>
      <c r="E430" s="2"/>
      <c r="F430" s="2"/>
      <c r="G430" s="2"/>
      <c r="H430" s="2"/>
      <c r="J430" s="2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</row>
    <row r="431" spans="1:40" x14ac:dyDescent="0.3">
      <c r="A431" t="s">
        <v>5</v>
      </c>
      <c r="B431" s="2" t="s">
        <v>152</v>
      </c>
      <c r="C431" s="2"/>
      <c r="D431" s="2"/>
      <c r="E431" s="2"/>
      <c r="F431" s="2"/>
      <c r="G431" s="2"/>
      <c r="H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</row>
    <row r="432" spans="1:40" x14ac:dyDescent="0.3">
      <c r="A432" t="s">
        <v>15</v>
      </c>
      <c r="B432" s="2" t="s">
        <v>152</v>
      </c>
      <c r="C432" s="2"/>
      <c r="D432" s="2"/>
      <c r="E432" s="2"/>
      <c r="F432" s="2"/>
      <c r="G432" s="2"/>
      <c r="H432" s="2"/>
      <c r="J432" s="2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</row>
    <row r="433" spans="1:40" x14ac:dyDescent="0.3">
      <c r="A433" t="s">
        <v>16</v>
      </c>
      <c r="B433" s="2" t="s">
        <v>152</v>
      </c>
      <c r="C433" s="2"/>
      <c r="D433" s="2"/>
      <c r="E433" s="2"/>
      <c r="F433" s="2"/>
      <c r="G433" s="2"/>
      <c r="H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spans="1:40" x14ac:dyDescent="0.3">
      <c r="A434" t="s">
        <v>14</v>
      </c>
      <c r="B434" s="2" t="s">
        <v>152</v>
      </c>
      <c r="C434" s="2"/>
      <c r="D434" s="2"/>
      <c r="E434" s="2"/>
      <c r="F434" s="2"/>
      <c r="G434" s="2"/>
      <c r="H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spans="1:40" x14ac:dyDescent="0.3">
      <c r="A435" t="s">
        <v>6</v>
      </c>
      <c r="B435" s="2" t="s">
        <v>152</v>
      </c>
      <c r="C435" s="2"/>
      <c r="D435" s="2"/>
      <c r="E435" s="2"/>
      <c r="F435" s="2"/>
      <c r="G435" s="2"/>
      <c r="H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spans="1:40" x14ac:dyDescent="0.3">
      <c r="A436" t="s">
        <v>4</v>
      </c>
      <c r="B436" s="2" t="s">
        <v>152</v>
      </c>
      <c r="C436" s="2"/>
      <c r="D436" s="2"/>
      <c r="E436" s="2"/>
      <c r="F436" s="2"/>
      <c r="G436" s="2"/>
      <c r="H436" s="2"/>
      <c r="J436" s="2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spans="1:40" x14ac:dyDescent="0.3">
      <c r="A437" s="4" t="s">
        <v>17</v>
      </c>
      <c r="B437" t="s">
        <v>152</v>
      </c>
    </row>
    <row r="438" spans="1:40" x14ac:dyDescent="0.3">
      <c r="A438" t="s">
        <v>18</v>
      </c>
      <c r="B438" s="2" t="s">
        <v>153</v>
      </c>
      <c r="C438" s="2"/>
      <c r="D438" s="2"/>
      <c r="E438" s="2"/>
      <c r="F438" s="2"/>
      <c r="G438" s="2"/>
      <c r="H438" s="2"/>
      <c r="J438" s="2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pans="1:40" x14ac:dyDescent="0.3">
      <c r="A439" t="s">
        <v>13</v>
      </c>
      <c r="B439" s="2" t="s">
        <v>153</v>
      </c>
      <c r="C439" s="2"/>
      <c r="D439" s="2"/>
      <c r="E439" s="2"/>
      <c r="F439" s="2"/>
      <c r="G439" s="2"/>
      <c r="H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pans="1:40" x14ac:dyDescent="0.3">
      <c r="A440" t="s">
        <v>13</v>
      </c>
      <c r="B440" s="2" t="s">
        <v>154</v>
      </c>
      <c r="C440" s="2"/>
      <c r="D440" s="2"/>
      <c r="E440" s="2"/>
      <c r="F440" s="2"/>
      <c r="G440" s="2"/>
      <c r="H440" s="2"/>
      <c r="J440" s="2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spans="1:40" x14ac:dyDescent="0.3">
      <c r="A441" t="s">
        <v>18</v>
      </c>
      <c r="B441" s="2" t="s">
        <v>154</v>
      </c>
      <c r="C441" s="2"/>
      <c r="D441" s="2"/>
      <c r="E441" s="2"/>
      <c r="F441" s="2"/>
      <c r="G441" s="2"/>
      <c r="H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</row>
    <row r="442" spans="1:40" x14ac:dyDescent="0.3">
      <c r="A442" t="s">
        <v>13</v>
      </c>
      <c r="B442" s="2" t="s">
        <v>34</v>
      </c>
      <c r="C442" s="2"/>
      <c r="D442" s="2"/>
      <c r="E442" s="2"/>
      <c r="F442" s="2"/>
      <c r="G442" s="2"/>
      <c r="H442" s="2"/>
      <c r="J442" s="2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</row>
    <row r="443" spans="1:40" x14ac:dyDescent="0.3">
      <c r="A443" t="s">
        <v>18</v>
      </c>
      <c r="B443" s="2" t="s">
        <v>34</v>
      </c>
      <c r="C443" s="2"/>
      <c r="D443" s="2"/>
      <c r="E443" s="2"/>
      <c r="F443" s="2"/>
      <c r="G443" s="2"/>
      <c r="H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</row>
    <row r="444" spans="1:40" x14ac:dyDescent="0.3">
      <c r="A444" t="s">
        <v>4</v>
      </c>
      <c r="B444" s="2" t="s">
        <v>34</v>
      </c>
      <c r="C444" s="2"/>
      <c r="D444" s="2"/>
      <c r="E444" s="2"/>
      <c r="F444" s="2"/>
      <c r="G444" s="2"/>
      <c r="H444" s="2"/>
      <c r="J444" s="2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</row>
    <row r="445" spans="1:40" x14ac:dyDescent="0.3">
      <c r="A445" s="4" t="s">
        <v>15</v>
      </c>
      <c r="B445" t="s">
        <v>34</v>
      </c>
    </row>
    <row r="446" spans="1:40" x14ac:dyDescent="0.3">
      <c r="A446" t="s">
        <v>13</v>
      </c>
      <c r="B446" s="2" t="s">
        <v>155</v>
      </c>
      <c r="C446" s="2"/>
      <c r="D446" s="2"/>
      <c r="E446" s="2"/>
      <c r="F446" s="2"/>
      <c r="G446" s="2"/>
      <c r="H446" s="2"/>
      <c r="J446" s="2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</row>
    <row r="447" spans="1:40" x14ac:dyDescent="0.3">
      <c r="A447" t="s">
        <v>1</v>
      </c>
      <c r="B447" s="2" t="s">
        <v>155</v>
      </c>
      <c r="C447" s="2"/>
      <c r="D447" s="2"/>
      <c r="E447" s="2"/>
      <c r="F447" s="2"/>
      <c r="G447" s="2"/>
      <c r="H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</row>
    <row r="448" spans="1:40" x14ac:dyDescent="0.3">
      <c r="A448" t="s">
        <v>6</v>
      </c>
      <c r="B448" s="2" t="s">
        <v>155</v>
      </c>
      <c r="C448" s="2"/>
      <c r="D448" s="2"/>
      <c r="E448" s="2"/>
      <c r="F448" s="2"/>
      <c r="G448" s="2"/>
      <c r="H448" s="2"/>
      <c r="J448" s="2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</row>
    <row r="449" spans="1:40" x14ac:dyDescent="0.3">
      <c r="A449" s="4" t="s">
        <v>4</v>
      </c>
      <c r="B449" t="s">
        <v>155</v>
      </c>
    </row>
    <row r="450" spans="1:40" x14ac:dyDescent="0.3">
      <c r="A450" t="s">
        <v>18</v>
      </c>
      <c r="B450" s="2" t="s">
        <v>156</v>
      </c>
      <c r="C450" s="2"/>
      <c r="D450" s="2"/>
      <c r="E450" s="2"/>
      <c r="F450" s="2"/>
      <c r="G450" s="2"/>
      <c r="H450" s="2"/>
      <c r="J450" s="2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</row>
    <row r="451" spans="1:40" x14ac:dyDescent="0.3">
      <c r="A451" t="s">
        <v>4</v>
      </c>
      <c r="B451" s="2" t="s">
        <v>156</v>
      </c>
      <c r="C451" s="2"/>
      <c r="D451" s="2"/>
      <c r="E451" s="2"/>
      <c r="F451" s="2"/>
      <c r="G451" s="2"/>
      <c r="H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</row>
    <row r="452" spans="1:40" x14ac:dyDescent="0.3">
      <c r="A452" t="s">
        <v>1</v>
      </c>
      <c r="B452" s="2" t="s">
        <v>157</v>
      </c>
      <c r="C452" s="2"/>
      <c r="D452" s="2"/>
      <c r="E452" s="2"/>
      <c r="F452" s="2"/>
      <c r="G452" s="2"/>
      <c r="H452" s="2"/>
      <c r="J452" s="2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</row>
    <row r="453" spans="1:40" x14ac:dyDescent="0.3">
      <c r="A453" t="s">
        <v>16</v>
      </c>
      <c r="B453" s="2" t="s">
        <v>32</v>
      </c>
      <c r="C453" s="2"/>
      <c r="D453" s="2"/>
      <c r="E453" s="2"/>
      <c r="F453" s="2"/>
      <c r="G453" s="2"/>
      <c r="H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</row>
    <row r="454" spans="1:40" x14ac:dyDescent="0.3">
      <c r="A454" t="s">
        <v>4</v>
      </c>
      <c r="B454" s="2" t="s">
        <v>32</v>
      </c>
      <c r="C454" s="2"/>
      <c r="D454" s="2"/>
      <c r="E454" s="2"/>
      <c r="F454" s="2"/>
      <c r="G454" s="2"/>
      <c r="H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</row>
    <row r="455" spans="1:40" x14ac:dyDescent="0.3">
      <c r="A455" t="s">
        <v>1</v>
      </c>
      <c r="B455" s="2" t="s">
        <v>32</v>
      </c>
      <c r="C455" s="2"/>
      <c r="D455" s="2"/>
      <c r="E455" s="2"/>
      <c r="F455" s="2"/>
      <c r="G455" s="2"/>
      <c r="H455" s="2"/>
      <c r="J455" s="2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</row>
    <row r="456" spans="1:40" x14ac:dyDescent="0.3">
      <c r="A456" t="s">
        <v>4</v>
      </c>
      <c r="B456" s="2" t="s">
        <v>32</v>
      </c>
      <c r="C456" s="2"/>
      <c r="D456" s="2"/>
      <c r="E456" s="2"/>
      <c r="F456" s="2"/>
      <c r="G456" s="2"/>
      <c r="H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</row>
    <row r="457" spans="1:40" x14ac:dyDescent="0.3">
      <c r="A457" t="s">
        <v>6</v>
      </c>
      <c r="B457" s="2" t="s">
        <v>32</v>
      </c>
      <c r="C457" s="2"/>
      <c r="D457" s="2"/>
      <c r="E457" s="2"/>
      <c r="F457" s="2"/>
      <c r="G457" s="2"/>
      <c r="H457" s="2"/>
      <c r="J457" s="2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</row>
    <row r="458" spans="1:40" x14ac:dyDescent="0.3">
      <c r="A458" t="s">
        <v>18</v>
      </c>
      <c r="B458" s="2" t="s">
        <v>158</v>
      </c>
      <c r="C458" s="2"/>
      <c r="D458" s="2"/>
      <c r="E458" s="2"/>
      <c r="F458" s="2"/>
      <c r="G458" s="2"/>
      <c r="H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</row>
    <row r="459" spans="1:40" x14ac:dyDescent="0.3">
      <c r="A459" t="s">
        <v>16</v>
      </c>
      <c r="B459" s="2" t="s">
        <v>158</v>
      </c>
      <c r="C459" s="2"/>
      <c r="D459" s="2"/>
      <c r="E459" s="2"/>
      <c r="F459" s="2"/>
      <c r="G459" s="2"/>
      <c r="H459" s="2"/>
      <c r="J459" s="2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spans="1:40" x14ac:dyDescent="0.3">
      <c r="A460" t="s">
        <v>5</v>
      </c>
      <c r="B460" s="2" t="s">
        <v>158</v>
      </c>
      <c r="C460" s="2"/>
      <c r="D460" s="2"/>
      <c r="E460" s="2"/>
      <c r="F460" s="2"/>
      <c r="G460" s="2"/>
      <c r="H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</row>
    <row r="461" spans="1:40" x14ac:dyDescent="0.3">
      <c r="A461" t="s">
        <v>4</v>
      </c>
      <c r="B461" s="2" t="s">
        <v>159</v>
      </c>
      <c r="C461" s="2"/>
      <c r="D461" s="2"/>
      <c r="E461" s="2"/>
      <c r="F461" s="2"/>
      <c r="G461" s="2"/>
      <c r="H461" s="2"/>
      <c r="J461" s="2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spans="1:40" x14ac:dyDescent="0.3">
      <c r="A462" t="s">
        <v>13</v>
      </c>
      <c r="B462" s="2" t="s">
        <v>160</v>
      </c>
      <c r="C462" s="2"/>
      <c r="D462" s="2"/>
      <c r="E462" s="2"/>
      <c r="F462" s="2"/>
      <c r="G462" s="2"/>
      <c r="H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</row>
    <row r="463" spans="1:40" x14ac:dyDescent="0.3">
      <c r="A463" t="s">
        <v>13</v>
      </c>
      <c r="B463" s="2" t="s">
        <v>160</v>
      </c>
      <c r="C463" s="2"/>
      <c r="D463" s="2"/>
      <c r="E463" s="2"/>
      <c r="F463" s="2"/>
      <c r="G463" s="2"/>
      <c r="H463" s="2"/>
      <c r="J463" s="2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</row>
    <row r="464" spans="1:40" x14ac:dyDescent="0.3">
      <c r="A464" t="s">
        <v>4</v>
      </c>
      <c r="B464" s="2" t="s">
        <v>160</v>
      </c>
      <c r="C464" s="2"/>
      <c r="D464" s="2"/>
      <c r="E464" s="2"/>
      <c r="F464" s="2"/>
      <c r="G464" s="2"/>
      <c r="H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spans="1:40" x14ac:dyDescent="0.3">
      <c r="A465" t="s">
        <v>13</v>
      </c>
      <c r="B465" s="2" t="s">
        <v>161</v>
      </c>
      <c r="C465" s="2"/>
      <c r="D465" s="2"/>
      <c r="E465" s="2"/>
      <c r="F465" s="2"/>
      <c r="G465" s="2"/>
      <c r="H465" s="2"/>
      <c r="J465" s="2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spans="1:40" x14ac:dyDescent="0.3">
      <c r="A466" t="s">
        <v>6</v>
      </c>
      <c r="B466" s="2" t="s">
        <v>161</v>
      </c>
      <c r="C466" s="2"/>
      <c r="D466" s="2"/>
      <c r="E466" s="2"/>
      <c r="F466" s="2"/>
      <c r="G466" s="2"/>
      <c r="H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</row>
    <row r="467" spans="1:40" x14ac:dyDescent="0.3">
      <c r="A467" t="s">
        <v>4</v>
      </c>
      <c r="B467" s="2" t="s">
        <v>162</v>
      </c>
      <c r="C467" s="2"/>
      <c r="D467" s="2"/>
      <c r="E467" s="2"/>
      <c r="F467" s="2"/>
      <c r="G467" s="2"/>
      <c r="H467" s="2"/>
      <c r="J467" s="2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</row>
    <row r="468" spans="1:40" x14ac:dyDescent="0.3">
      <c r="A468" t="s">
        <v>15</v>
      </c>
      <c r="B468" s="2" t="s">
        <v>163</v>
      </c>
      <c r="C468" s="2"/>
      <c r="D468" s="2"/>
      <c r="E468" s="2"/>
      <c r="F468" s="2"/>
      <c r="G468" s="2"/>
      <c r="H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spans="1:40" x14ac:dyDescent="0.3">
      <c r="A469" t="s">
        <v>4</v>
      </c>
      <c r="B469" s="2" t="s">
        <v>163</v>
      </c>
      <c r="C469" s="2"/>
      <c r="D469" s="2"/>
      <c r="E469" s="2"/>
      <c r="F469" s="2"/>
      <c r="G469" s="2"/>
      <c r="H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spans="1:40" x14ac:dyDescent="0.3">
      <c r="A470" t="s">
        <v>6</v>
      </c>
      <c r="B470" s="2" t="s">
        <v>163</v>
      </c>
      <c r="C470" s="2"/>
      <c r="D470" s="2"/>
      <c r="E470" s="2"/>
      <c r="F470" s="2"/>
      <c r="G470" s="2"/>
      <c r="H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</row>
    <row r="471" spans="1:40" x14ac:dyDescent="0.3">
      <c r="A471" t="s">
        <v>4</v>
      </c>
      <c r="B471" s="2" t="s">
        <v>163</v>
      </c>
      <c r="C471" s="2"/>
      <c r="D471" s="2"/>
      <c r="E471" s="2"/>
      <c r="F471" s="2"/>
      <c r="G471" s="2"/>
      <c r="H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</row>
    <row r="472" spans="1:40" x14ac:dyDescent="0.3">
      <c r="A472" t="s">
        <v>4</v>
      </c>
      <c r="B472" s="2" t="s">
        <v>164</v>
      </c>
      <c r="C472" s="2"/>
      <c r="D472" s="2"/>
      <c r="E472" s="2"/>
      <c r="F472" s="2"/>
      <c r="G472" s="2"/>
      <c r="H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</row>
    <row r="473" spans="1:40" x14ac:dyDescent="0.3">
      <c r="A473" t="s">
        <v>13</v>
      </c>
      <c r="B473" s="2" t="s">
        <v>165</v>
      </c>
      <c r="C473" s="2"/>
      <c r="D473" s="2"/>
      <c r="E473" s="2"/>
      <c r="F473" s="2"/>
      <c r="G473" s="2"/>
      <c r="H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</row>
    <row r="474" spans="1:40" x14ac:dyDescent="0.3">
      <c r="A474" t="s">
        <v>1</v>
      </c>
      <c r="B474" s="2" t="s">
        <v>165</v>
      </c>
      <c r="C474" s="2"/>
      <c r="D474" s="2"/>
      <c r="E474" s="2"/>
      <c r="F474" s="2"/>
      <c r="G474" s="2"/>
      <c r="H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</row>
    <row r="475" spans="1:40" x14ac:dyDescent="0.3">
      <c r="A475" t="s">
        <v>4</v>
      </c>
      <c r="B475" s="2" t="s">
        <v>165</v>
      </c>
      <c r="C475" s="2"/>
      <c r="D475" s="2"/>
      <c r="E475" s="2"/>
      <c r="F475" s="2"/>
      <c r="G475" s="2"/>
      <c r="H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</row>
    <row r="476" spans="1:40" x14ac:dyDescent="0.3">
      <c r="A476" t="s">
        <v>13</v>
      </c>
      <c r="B476" s="2" t="s">
        <v>166</v>
      </c>
      <c r="C476" s="2"/>
      <c r="D476" s="2"/>
      <c r="E476" s="2"/>
      <c r="F476" s="2"/>
      <c r="G476" s="2"/>
      <c r="H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spans="1:40" x14ac:dyDescent="0.3">
      <c r="A477" t="s">
        <v>6</v>
      </c>
      <c r="B477" s="2" t="s">
        <v>166</v>
      </c>
      <c r="C477" s="2"/>
      <c r="D477" s="2"/>
      <c r="E477" s="2"/>
      <c r="F477" s="2"/>
      <c r="G477" s="2"/>
      <c r="H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spans="1:40" x14ac:dyDescent="0.3">
      <c r="A478" t="s">
        <v>16</v>
      </c>
      <c r="B478" s="2" t="s">
        <v>166</v>
      </c>
      <c r="C478" s="2"/>
      <c r="D478" s="2"/>
      <c r="E478" s="2"/>
      <c r="F478" s="2"/>
      <c r="G478" s="2"/>
      <c r="H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</row>
    <row r="479" spans="1:40" x14ac:dyDescent="0.3">
      <c r="A479" t="s">
        <v>6</v>
      </c>
      <c r="B479" s="2" t="s">
        <v>167</v>
      </c>
      <c r="C479" s="2"/>
      <c r="D479" s="2"/>
      <c r="E479" s="2"/>
      <c r="F479" s="2"/>
      <c r="G479" s="2"/>
      <c r="H479" s="2"/>
      <c r="J479" s="2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spans="1:40" x14ac:dyDescent="0.3">
      <c r="A480" t="s">
        <v>4</v>
      </c>
      <c r="B480" s="2" t="s">
        <v>167</v>
      </c>
      <c r="C480" s="2"/>
      <c r="D480" s="2"/>
      <c r="E480" s="2"/>
      <c r="F480" s="2"/>
      <c r="G480" s="2"/>
      <c r="H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</row>
    <row r="481" spans="1:40" x14ac:dyDescent="0.3">
      <c r="A481" t="s">
        <v>18</v>
      </c>
      <c r="B481" s="2" t="s">
        <v>27</v>
      </c>
      <c r="C481" s="2"/>
      <c r="D481" s="2"/>
      <c r="E481" s="2"/>
      <c r="F481" s="2"/>
      <c r="G481" s="2"/>
      <c r="H481" s="2"/>
      <c r="J481" s="2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spans="1:40" x14ac:dyDescent="0.3">
      <c r="A482" t="s">
        <v>12</v>
      </c>
      <c r="B482" s="2" t="s">
        <v>27</v>
      </c>
      <c r="C482" s="2"/>
      <c r="D482" s="2"/>
      <c r="E482" s="2"/>
      <c r="F482" s="2"/>
      <c r="G482" s="2"/>
      <c r="H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</row>
    <row r="483" spans="1:40" x14ac:dyDescent="0.3">
      <c r="A483" t="s">
        <v>4</v>
      </c>
      <c r="B483" s="2" t="s">
        <v>27</v>
      </c>
      <c r="C483" s="2"/>
      <c r="D483" s="2"/>
      <c r="E483" s="2"/>
      <c r="F483" s="2"/>
      <c r="G483" s="2"/>
      <c r="H483" s="2"/>
      <c r="J483" s="2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spans="1:40" x14ac:dyDescent="0.3">
      <c r="A484" t="s">
        <v>6</v>
      </c>
      <c r="B484" s="2" t="s">
        <v>27</v>
      </c>
      <c r="C484" s="2"/>
      <c r="D484" s="2"/>
      <c r="E484" s="2"/>
      <c r="F484" s="2"/>
      <c r="G484" s="2"/>
      <c r="H484" s="2"/>
      <c r="J484" s="2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</row>
    <row r="485" spans="1:40" x14ac:dyDescent="0.3">
      <c r="A485" t="s">
        <v>16</v>
      </c>
      <c r="B485" s="2" t="s">
        <v>27</v>
      </c>
      <c r="C485" s="2"/>
      <c r="D485" s="2"/>
      <c r="E485" s="2"/>
      <c r="F485" s="2"/>
      <c r="G485" s="2"/>
      <c r="H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</row>
    <row r="486" spans="1:40" x14ac:dyDescent="0.3">
      <c r="A486" t="s">
        <v>1</v>
      </c>
      <c r="B486" s="2" t="s">
        <v>27</v>
      </c>
      <c r="C486" s="2"/>
      <c r="D486" s="2"/>
      <c r="E486" s="2"/>
      <c r="F486" s="2"/>
      <c r="G486" s="2"/>
      <c r="H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</row>
    <row r="487" spans="1:40" x14ac:dyDescent="0.3">
      <c r="A487" t="s">
        <v>17</v>
      </c>
      <c r="B487" s="2" t="s">
        <v>27</v>
      </c>
      <c r="C487" s="2"/>
      <c r="D487" s="2"/>
      <c r="E487" s="2"/>
      <c r="F487" s="2"/>
      <c r="G487" s="2"/>
      <c r="H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spans="1:40" x14ac:dyDescent="0.3">
      <c r="A488" t="s">
        <v>15</v>
      </c>
      <c r="B488" s="2" t="s">
        <v>27</v>
      </c>
      <c r="C488" s="2"/>
      <c r="D488" s="2"/>
      <c r="E488" s="2"/>
      <c r="F488" s="2"/>
      <c r="G488" s="2"/>
      <c r="H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</row>
    <row r="489" spans="1:40" x14ac:dyDescent="0.3">
      <c r="A489" t="s">
        <v>13</v>
      </c>
      <c r="B489" s="2" t="s">
        <v>168</v>
      </c>
      <c r="C489" s="2"/>
      <c r="D489" s="2"/>
      <c r="E489" s="2"/>
      <c r="F489" s="2"/>
      <c r="G489" s="2"/>
      <c r="H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spans="1:40" x14ac:dyDescent="0.3">
      <c r="A490" t="s">
        <v>13</v>
      </c>
      <c r="B490" s="2" t="s">
        <v>169</v>
      </c>
      <c r="C490" s="2"/>
      <c r="D490" s="2"/>
      <c r="E490" s="2"/>
      <c r="F490" s="2"/>
      <c r="G490" s="2"/>
      <c r="H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</row>
    <row r="491" spans="1:40" x14ac:dyDescent="0.3">
      <c r="A491" t="s">
        <v>13</v>
      </c>
      <c r="B491" s="2" t="s">
        <v>169</v>
      </c>
      <c r="C491" s="2"/>
      <c r="D491" s="2"/>
      <c r="E491" s="2"/>
      <c r="F491" s="2"/>
      <c r="G491" s="2"/>
      <c r="H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</row>
    <row r="492" spans="1:40" x14ac:dyDescent="0.3">
      <c r="A492" t="s">
        <v>6</v>
      </c>
      <c r="B492" s="2" t="s">
        <v>169</v>
      </c>
      <c r="C492" s="2"/>
      <c r="D492" s="2"/>
      <c r="E492" s="2"/>
      <c r="F492" s="2"/>
      <c r="G492" s="2"/>
      <c r="H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spans="1:40" x14ac:dyDescent="0.3">
      <c r="A493" t="s">
        <v>6</v>
      </c>
      <c r="B493" s="2" t="s">
        <v>169</v>
      </c>
      <c r="C493" s="2"/>
      <c r="D493" s="2"/>
      <c r="E493" s="2"/>
      <c r="F493" s="2"/>
      <c r="G493" s="2"/>
      <c r="H493" s="2"/>
      <c r="J493" s="2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1:40" x14ac:dyDescent="0.3">
      <c r="A494" t="s">
        <v>17</v>
      </c>
      <c r="B494" s="2" t="s">
        <v>169</v>
      </c>
      <c r="C494" s="2"/>
      <c r="D494" s="2"/>
      <c r="E494" s="2"/>
      <c r="F494" s="2"/>
      <c r="G494" s="2"/>
      <c r="H494" s="2"/>
      <c r="J494" s="2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spans="1:40" x14ac:dyDescent="0.3">
      <c r="A495" t="s">
        <v>5</v>
      </c>
      <c r="B495" s="2" t="s">
        <v>169</v>
      </c>
      <c r="C495" s="2"/>
      <c r="D495" s="2"/>
      <c r="E495" s="2"/>
      <c r="F495" s="2"/>
      <c r="G495" s="2"/>
      <c r="H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spans="1:40" x14ac:dyDescent="0.3">
      <c r="A496" t="s">
        <v>15</v>
      </c>
      <c r="B496" s="2" t="s">
        <v>169</v>
      </c>
      <c r="C496" s="2"/>
      <c r="D496" s="2"/>
      <c r="E496" s="2"/>
      <c r="F496" s="2"/>
      <c r="G496" s="2"/>
      <c r="H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1:40" x14ac:dyDescent="0.3">
      <c r="A497" t="s">
        <v>4</v>
      </c>
      <c r="B497" s="2" t="s">
        <v>169</v>
      </c>
      <c r="C497" s="2"/>
      <c r="D497" s="2"/>
      <c r="E497" s="2"/>
      <c r="F497" s="2"/>
      <c r="G497" s="2"/>
      <c r="H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1:40" x14ac:dyDescent="0.3">
      <c r="A498" t="s">
        <v>16</v>
      </c>
      <c r="B498" s="2" t="s">
        <v>169</v>
      </c>
      <c r="C498" s="2"/>
      <c r="D498" s="2"/>
      <c r="E498" s="2"/>
      <c r="F498" s="2"/>
      <c r="G498" s="2"/>
      <c r="H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spans="1:40" x14ac:dyDescent="0.3">
      <c r="A499" t="s">
        <v>12</v>
      </c>
      <c r="B499" s="2" t="s">
        <v>169</v>
      </c>
      <c r="C499" s="2"/>
      <c r="D499" s="2"/>
      <c r="E499" s="2"/>
      <c r="F499" s="2"/>
      <c r="G499" s="2"/>
      <c r="H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spans="1:40" x14ac:dyDescent="0.3">
      <c r="A500" t="s">
        <v>13</v>
      </c>
      <c r="B500" s="2" t="s">
        <v>26</v>
      </c>
      <c r="C500" s="2"/>
      <c r="D500" s="2"/>
      <c r="E500" s="2"/>
      <c r="F500" s="2"/>
      <c r="G500" s="2"/>
      <c r="H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1:40" x14ac:dyDescent="0.3">
      <c r="A501" t="s">
        <v>13</v>
      </c>
      <c r="B501" s="2" t="s">
        <v>26</v>
      </c>
      <c r="C501" s="2"/>
      <c r="D501" s="2"/>
      <c r="E501" s="2"/>
      <c r="F501" s="2"/>
      <c r="G501" s="2"/>
      <c r="H501" s="2"/>
      <c r="J501" s="2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1:40" x14ac:dyDescent="0.3">
      <c r="A502" t="s">
        <v>15</v>
      </c>
      <c r="B502" s="2" t="s">
        <v>26</v>
      </c>
      <c r="C502" s="2"/>
      <c r="D502" s="2"/>
      <c r="E502" s="2"/>
      <c r="F502" s="2"/>
      <c r="G502" s="2"/>
      <c r="H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spans="1:40" x14ac:dyDescent="0.3">
      <c r="A503" t="s">
        <v>16</v>
      </c>
      <c r="B503" s="2" t="s">
        <v>26</v>
      </c>
      <c r="C503" s="2"/>
      <c r="D503" s="2"/>
      <c r="E503" s="2"/>
      <c r="F503" s="2"/>
      <c r="G503" s="2"/>
      <c r="H503" s="2"/>
      <c r="J503" s="2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spans="1:40" x14ac:dyDescent="0.3">
      <c r="A504" t="s">
        <v>15</v>
      </c>
      <c r="B504" s="2" t="s">
        <v>26</v>
      </c>
      <c r="C504" s="2"/>
      <c r="D504" s="2"/>
      <c r="E504" s="2"/>
      <c r="F504" s="2"/>
      <c r="G504" s="2"/>
      <c r="H504" s="2"/>
      <c r="J504" s="2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1:40" x14ac:dyDescent="0.3">
      <c r="A505" s="4" t="s">
        <v>5</v>
      </c>
      <c r="B505" t="s">
        <v>26</v>
      </c>
    </row>
    <row r="506" spans="1:40" x14ac:dyDescent="0.3">
      <c r="A506" t="s">
        <v>6</v>
      </c>
      <c r="B506" s="2" t="s">
        <v>349</v>
      </c>
      <c r="C506" s="2" t="s">
        <v>350</v>
      </c>
      <c r="D506" s="2"/>
      <c r="E506" s="2"/>
      <c r="F506" s="2"/>
      <c r="G506" s="2"/>
      <c r="H506" s="2"/>
      <c r="J506" s="2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spans="1:40" x14ac:dyDescent="0.3">
      <c r="A507" t="s">
        <v>13</v>
      </c>
      <c r="B507" s="2" t="s">
        <v>170</v>
      </c>
      <c r="C507" s="2"/>
      <c r="D507" s="2"/>
      <c r="E507" s="2"/>
      <c r="F507" s="2"/>
      <c r="G507" s="2"/>
      <c r="H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spans="1:40" x14ac:dyDescent="0.3">
      <c r="A508" t="s">
        <v>1</v>
      </c>
      <c r="B508" s="2" t="s">
        <v>170</v>
      </c>
      <c r="C508" s="2"/>
      <c r="D508" s="2"/>
      <c r="E508" s="2"/>
      <c r="F508" s="2"/>
      <c r="G508" s="2"/>
      <c r="H508" s="2"/>
      <c r="J508" s="2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1:40" x14ac:dyDescent="0.3">
      <c r="A509" t="s">
        <v>17</v>
      </c>
      <c r="B509" s="2" t="s">
        <v>171</v>
      </c>
      <c r="C509" s="2"/>
      <c r="D509" s="2"/>
      <c r="E509" s="2"/>
      <c r="F509" s="2"/>
      <c r="G509" s="2"/>
      <c r="H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1:40" x14ac:dyDescent="0.3">
      <c r="A510" t="s">
        <v>1</v>
      </c>
      <c r="B510" s="2" t="s">
        <v>171</v>
      </c>
      <c r="C510" s="2"/>
      <c r="D510" s="2"/>
      <c r="E510" s="2"/>
      <c r="F510" s="2"/>
      <c r="G510" s="2"/>
      <c r="H510" s="2"/>
      <c r="J510" s="2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spans="1:40" x14ac:dyDescent="0.3">
      <c r="A511" t="s">
        <v>4</v>
      </c>
      <c r="B511" s="2" t="s">
        <v>171</v>
      </c>
      <c r="C511" s="2"/>
      <c r="D511" s="2"/>
      <c r="E511" s="2"/>
      <c r="F511" s="2"/>
      <c r="G511" s="2"/>
      <c r="H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spans="1:40" x14ac:dyDescent="0.3">
      <c r="A512" s="4" t="s">
        <v>5</v>
      </c>
      <c r="B512" t="s">
        <v>171</v>
      </c>
    </row>
    <row r="513" spans="1:40" x14ac:dyDescent="0.3">
      <c r="A513" t="s">
        <v>18</v>
      </c>
      <c r="B513" s="2" t="s">
        <v>172</v>
      </c>
      <c r="C513" s="2"/>
      <c r="D513" s="2"/>
      <c r="E513" s="2"/>
      <c r="F513" s="2"/>
      <c r="G513" s="2"/>
      <c r="H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1:40" x14ac:dyDescent="0.3">
      <c r="A514" t="s">
        <v>13</v>
      </c>
      <c r="B514" s="2" t="s">
        <v>172</v>
      </c>
      <c r="C514" s="2"/>
      <c r="D514" s="2"/>
      <c r="E514" s="2"/>
      <c r="F514" s="2"/>
      <c r="G514" s="2"/>
      <c r="H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spans="1:40" x14ac:dyDescent="0.3">
      <c r="A515" t="s">
        <v>18</v>
      </c>
      <c r="B515" s="2" t="s">
        <v>33</v>
      </c>
      <c r="C515" s="2"/>
      <c r="D515" s="2"/>
      <c r="E515" s="2"/>
      <c r="F515" s="2"/>
      <c r="G515" s="2"/>
      <c r="H515" s="2"/>
      <c r="J515" s="2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spans="1:40" x14ac:dyDescent="0.3">
      <c r="A516" t="s">
        <v>13</v>
      </c>
      <c r="B516" s="2" t="s">
        <v>33</v>
      </c>
      <c r="C516" s="2"/>
      <c r="D516" s="2"/>
      <c r="E516" s="2"/>
      <c r="F516" s="2"/>
      <c r="G516" s="2"/>
      <c r="H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1:40" x14ac:dyDescent="0.3">
      <c r="A517" t="s">
        <v>4</v>
      </c>
      <c r="B517" s="2" t="s">
        <v>33</v>
      </c>
      <c r="C517" s="2"/>
      <c r="D517" s="2"/>
      <c r="E517" s="2"/>
      <c r="F517" s="2"/>
      <c r="G517" s="2"/>
      <c r="H517" s="2"/>
      <c r="J517" s="2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1:40" x14ac:dyDescent="0.3">
      <c r="A518" t="s">
        <v>1</v>
      </c>
      <c r="B518" s="2" t="s">
        <v>33</v>
      </c>
      <c r="C518" s="2"/>
      <c r="D518" s="2"/>
      <c r="E518" s="2"/>
      <c r="F518" s="2"/>
      <c r="G518" s="2"/>
      <c r="H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spans="1:40" x14ac:dyDescent="0.3">
      <c r="A519" t="s">
        <v>15</v>
      </c>
      <c r="B519" s="2" t="s">
        <v>33</v>
      </c>
      <c r="C519" s="2"/>
      <c r="D519" s="2"/>
      <c r="E519" s="2"/>
      <c r="F519" s="2"/>
      <c r="G519" s="2"/>
      <c r="H519" s="2"/>
      <c r="J519" s="2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1:40" x14ac:dyDescent="0.3">
      <c r="A520" t="s">
        <v>12</v>
      </c>
      <c r="B520" s="2" t="s">
        <v>33</v>
      </c>
      <c r="C520" s="2"/>
      <c r="D520" s="2"/>
      <c r="E520" s="2"/>
      <c r="F520" s="2"/>
      <c r="G520" s="2"/>
      <c r="H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spans="1:40" x14ac:dyDescent="0.3">
      <c r="A521" t="s">
        <v>16</v>
      </c>
      <c r="B521" s="2" t="s">
        <v>33</v>
      </c>
      <c r="C521" s="2"/>
      <c r="D521" s="2"/>
      <c r="E521" s="2"/>
      <c r="F521" s="2"/>
      <c r="G521" s="2"/>
      <c r="H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1:40" x14ac:dyDescent="0.3">
      <c r="A522" t="s">
        <v>17</v>
      </c>
      <c r="B522" s="2" t="s">
        <v>33</v>
      </c>
      <c r="C522" s="2"/>
      <c r="D522" s="2"/>
      <c r="E522" s="2"/>
      <c r="F522" s="2"/>
      <c r="G522" s="2"/>
      <c r="H522" s="2"/>
      <c r="J522" s="2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spans="1:40" x14ac:dyDescent="0.3">
      <c r="A523" s="4" t="s">
        <v>5</v>
      </c>
      <c r="B523" t="s">
        <v>33</v>
      </c>
    </row>
    <row r="524" spans="1:40" x14ac:dyDescent="0.3">
      <c r="A524" s="4" t="s">
        <v>14</v>
      </c>
      <c r="B524" t="s">
        <v>33</v>
      </c>
    </row>
    <row r="525" spans="1:40" x14ac:dyDescent="0.3">
      <c r="A525" t="s">
        <v>13</v>
      </c>
      <c r="B525" s="2" t="s">
        <v>173</v>
      </c>
      <c r="C525" s="2"/>
      <c r="D525" s="2"/>
      <c r="E525" s="2"/>
      <c r="F525" s="2"/>
      <c r="G525" s="2"/>
      <c r="H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spans="1:40" x14ac:dyDescent="0.3">
      <c r="A526" t="s">
        <v>13</v>
      </c>
      <c r="B526" s="2" t="s">
        <v>174</v>
      </c>
      <c r="C526" s="2"/>
      <c r="D526" s="2"/>
      <c r="E526" s="2"/>
      <c r="F526" s="2"/>
      <c r="G526" s="2"/>
      <c r="H526" s="2"/>
      <c r="J526" s="2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spans="1:40" x14ac:dyDescent="0.3">
      <c r="A527" t="s">
        <v>18</v>
      </c>
      <c r="B527" s="2" t="s">
        <v>174</v>
      </c>
      <c r="C527" s="2"/>
      <c r="D527" s="2"/>
      <c r="E527" s="2"/>
      <c r="F527" s="2"/>
      <c r="G527" s="2"/>
      <c r="H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spans="1:40" x14ac:dyDescent="0.3">
      <c r="A528" t="s">
        <v>1</v>
      </c>
      <c r="B528" s="2" t="s">
        <v>174</v>
      </c>
      <c r="C528" s="2"/>
      <c r="D528" s="2"/>
      <c r="E528" s="2"/>
      <c r="F528" s="2"/>
      <c r="G528" s="2"/>
      <c r="H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spans="1:40" x14ac:dyDescent="0.3">
      <c r="A529" t="s">
        <v>5</v>
      </c>
      <c r="B529" s="2" t="s">
        <v>174</v>
      </c>
      <c r="C529" s="2"/>
      <c r="D529" s="2"/>
      <c r="E529" s="2"/>
      <c r="F529" s="2"/>
      <c r="G529" s="2"/>
      <c r="H529" s="2"/>
      <c r="J529" s="2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spans="1:40" x14ac:dyDescent="0.3">
      <c r="A530" t="s">
        <v>6</v>
      </c>
      <c r="B530" s="2" t="s">
        <v>174</v>
      </c>
      <c r="C530" s="2"/>
      <c r="D530" s="2"/>
      <c r="E530" s="2"/>
      <c r="F530" s="2"/>
      <c r="G530" s="2"/>
      <c r="H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1:40" x14ac:dyDescent="0.3">
      <c r="A531" t="s">
        <v>4</v>
      </c>
      <c r="B531" s="2" t="s">
        <v>174</v>
      </c>
      <c r="C531" s="2"/>
      <c r="D531" s="2"/>
      <c r="E531" s="2"/>
      <c r="F531" s="2"/>
      <c r="G531" s="2"/>
      <c r="H531" s="2"/>
      <c r="J531" s="2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spans="1:40" x14ac:dyDescent="0.3">
      <c r="A532" t="s">
        <v>16</v>
      </c>
      <c r="B532" s="2" t="s">
        <v>174</v>
      </c>
      <c r="C532" s="2"/>
      <c r="D532" s="2"/>
      <c r="E532" s="2"/>
      <c r="F532" s="2"/>
      <c r="G532" s="2"/>
      <c r="H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1:40" x14ac:dyDescent="0.3">
      <c r="A533" t="s">
        <v>4</v>
      </c>
      <c r="B533" s="2" t="s">
        <v>174</v>
      </c>
      <c r="C533" s="2"/>
      <c r="D533" s="2"/>
      <c r="E533" s="2"/>
      <c r="F533" s="2"/>
      <c r="G533" s="2"/>
      <c r="H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spans="1:40" x14ac:dyDescent="0.3">
      <c r="A534" t="s">
        <v>17</v>
      </c>
      <c r="B534" s="2" t="s">
        <v>174</v>
      </c>
      <c r="C534" s="2"/>
      <c r="D534" s="2"/>
      <c r="E534" s="2"/>
      <c r="F534" s="2"/>
      <c r="G534" s="2"/>
      <c r="H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1:40" x14ac:dyDescent="0.3">
      <c r="A535" s="4" t="s">
        <v>16</v>
      </c>
      <c r="B535" t="s">
        <v>174</v>
      </c>
    </row>
    <row r="536" spans="1:40" x14ac:dyDescent="0.3">
      <c r="A536" t="s">
        <v>1</v>
      </c>
      <c r="B536" s="2" t="s">
        <v>175</v>
      </c>
      <c r="C536" s="2"/>
      <c r="D536" s="2"/>
      <c r="E536" s="2"/>
      <c r="F536" s="2"/>
      <c r="G536" s="2"/>
      <c r="H536" s="2"/>
      <c r="J536" s="2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1:40" x14ac:dyDescent="0.3">
      <c r="A537" t="s">
        <v>5</v>
      </c>
      <c r="B537" s="2" t="s">
        <v>175</v>
      </c>
      <c r="C537" s="2"/>
      <c r="D537" s="2"/>
      <c r="E537" s="2"/>
      <c r="F537" s="2"/>
      <c r="G537" s="2"/>
      <c r="H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spans="1:40" x14ac:dyDescent="0.3">
      <c r="A538" t="s">
        <v>13</v>
      </c>
      <c r="B538" s="2" t="s">
        <v>21</v>
      </c>
      <c r="C538" s="2"/>
      <c r="D538" s="2"/>
      <c r="E538" s="2"/>
      <c r="F538" s="2"/>
      <c r="G538" s="2"/>
      <c r="H538" s="2"/>
      <c r="J538" s="2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1:40" x14ac:dyDescent="0.3">
      <c r="A539" t="s">
        <v>6</v>
      </c>
      <c r="B539" s="2" t="s">
        <v>21</v>
      </c>
      <c r="C539" s="2"/>
      <c r="D539" s="2"/>
      <c r="E539" s="2"/>
      <c r="F539" s="2"/>
      <c r="G539" s="2"/>
      <c r="H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spans="1:40" x14ac:dyDescent="0.3">
      <c r="A540" t="s">
        <v>4</v>
      </c>
      <c r="B540" s="2" t="s">
        <v>21</v>
      </c>
      <c r="C540" s="2"/>
      <c r="D540" s="2"/>
      <c r="E540" s="2"/>
      <c r="F540" s="2"/>
      <c r="G540" s="2"/>
      <c r="H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spans="1:40" x14ac:dyDescent="0.3">
      <c r="A541" t="s">
        <v>6</v>
      </c>
      <c r="B541" s="2" t="s">
        <v>21</v>
      </c>
      <c r="C541" s="2"/>
      <c r="D541" s="2"/>
      <c r="E541" s="2"/>
      <c r="F541" s="2"/>
      <c r="G541" s="2"/>
      <c r="H541" s="2"/>
      <c r="J541" s="2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spans="1:40" x14ac:dyDescent="0.3">
      <c r="A542" t="s">
        <v>4</v>
      </c>
      <c r="B542" s="2" t="s">
        <v>176</v>
      </c>
      <c r="C542" s="2"/>
      <c r="D542" s="2"/>
      <c r="E542" s="2"/>
      <c r="F542" s="2"/>
      <c r="G542" s="2"/>
      <c r="H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</row>
    <row r="543" spans="1:40" x14ac:dyDescent="0.3">
      <c r="A543" s="4" t="s">
        <v>16</v>
      </c>
      <c r="B543" t="s">
        <v>176</v>
      </c>
    </row>
    <row r="544" spans="1:40" x14ac:dyDescent="0.3">
      <c r="A544" t="s">
        <v>18</v>
      </c>
      <c r="B544" s="2" t="s">
        <v>177</v>
      </c>
      <c r="C544" s="2"/>
      <c r="D544" s="2"/>
      <c r="E544" s="2"/>
      <c r="F544" s="2"/>
      <c r="G544" s="2"/>
      <c r="H544" s="2"/>
      <c r="J544" s="2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</row>
    <row r="545" spans="1:40" x14ac:dyDescent="0.3">
      <c r="A545" t="s">
        <v>13</v>
      </c>
      <c r="B545" s="2" t="s">
        <v>177</v>
      </c>
      <c r="C545" s="2"/>
      <c r="D545" s="2"/>
      <c r="E545" s="2"/>
      <c r="F545" s="2"/>
      <c r="G545" s="2"/>
      <c r="H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</row>
    <row r="546" spans="1:40" x14ac:dyDescent="0.3">
      <c r="A546" t="s">
        <v>1</v>
      </c>
      <c r="B546" s="2" t="s">
        <v>177</v>
      </c>
      <c r="C546" s="2"/>
      <c r="D546" s="2"/>
      <c r="E546" s="2"/>
      <c r="F546" s="2"/>
      <c r="G546" s="2"/>
      <c r="H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spans="1:40" x14ac:dyDescent="0.3">
      <c r="A547" t="s">
        <v>6</v>
      </c>
      <c r="B547" s="2" t="s">
        <v>177</v>
      </c>
      <c r="C547" s="2"/>
      <c r="D547" s="2"/>
      <c r="E547" s="2"/>
      <c r="F547" s="2"/>
      <c r="G547" s="2"/>
      <c r="H547" s="2"/>
      <c r="J547" s="2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</row>
    <row r="548" spans="1:40" x14ac:dyDescent="0.3">
      <c r="A548" t="s">
        <v>1</v>
      </c>
      <c r="B548" s="2" t="s">
        <v>178</v>
      </c>
      <c r="C548" s="2"/>
      <c r="D548" s="2"/>
      <c r="E548" s="2"/>
      <c r="F548" s="2"/>
      <c r="G548" s="2"/>
      <c r="H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</row>
    <row r="549" spans="1:40" x14ac:dyDescent="0.3">
      <c r="A549" t="s">
        <v>4</v>
      </c>
      <c r="B549" s="2" t="s">
        <v>179</v>
      </c>
      <c r="C549" s="2"/>
      <c r="D549" s="2"/>
      <c r="E549" s="2"/>
      <c r="F549" s="2"/>
      <c r="G549" s="2"/>
      <c r="H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</row>
    <row r="550" spans="1:40" x14ac:dyDescent="0.3">
      <c r="A550" t="s">
        <v>6</v>
      </c>
      <c r="B550" s="2" t="s">
        <v>179</v>
      </c>
      <c r="C550" s="2"/>
      <c r="D550" s="2"/>
      <c r="E550" s="2"/>
      <c r="F550" s="2"/>
      <c r="G550" s="2"/>
      <c r="H550" s="2"/>
      <c r="J550" s="2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</row>
    <row r="551" spans="1:40" x14ac:dyDescent="0.3">
      <c r="A551" t="s">
        <v>13</v>
      </c>
      <c r="B551" s="2" t="s">
        <v>180</v>
      </c>
      <c r="C551" s="2"/>
      <c r="D551" s="2"/>
      <c r="E551" s="2"/>
      <c r="F551" s="2"/>
      <c r="G551" s="2"/>
      <c r="H551" s="2"/>
      <c r="J551" s="2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</row>
    <row r="552" spans="1:40" x14ac:dyDescent="0.3">
      <c r="A552" t="s">
        <v>5</v>
      </c>
      <c r="B552" s="2" t="s">
        <v>181</v>
      </c>
      <c r="C552" s="2"/>
      <c r="D552" s="2"/>
      <c r="E552" s="2"/>
      <c r="F552" s="2"/>
      <c r="G552" s="2"/>
      <c r="H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</row>
    <row r="553" spans="1:40" x14ac:dyDescent="0.3">
      <c r="A553" t="s">
        <v>4</v>
      </c>
      <c r="B553" s="2" t="s">
        <v>181</v>
      </c>
      <c r="C553" s="2"/>
      <c r="D553" s="2"/>
      <c r="E553" s="2"/>
      <c r="F553" s="2"/>
      <c r="G553" s="2"/>
      <c r="H553" s="2"/>
      <c r="J553" s="2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</row>
    <row r="554" spans="1:40" x14ac:dyDescent="0.3">
      <c r="A554" t="s">
        <v>1</v>
      </c>
      <c r="B554" s="2" t="s">
        <v>181</v>
      </c>
      <c r="C554" s="2"/>
      <c r="D554" s="2"/>
      <c r="E554" s="2"/>
      <c r="F554" s="2"/>
      <c r="G554" s="2"/>
      <c r="H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</row>
    <row r="555" spans="1:40" x14ac:dyDescent="0.3">
      <c r="A555" t="s">
        <v>18</v>
      </c>
      <c r="B555" s="2" t="s">
        <v>184</v>
      </c>
      <c r="C555" s="2"/>
      <c r="D555" s="2"/>
      <c r="E555" s="2"/>
      <c r="F555" s="2"/>
      <c r="G555" s="2"/>
      <c r="H555" s="2"/>
      <c r="J555" s="2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</row>
    <row r="556" spans="1:40" x14ac:dyDescent="0.3">
      <c r="A556" t="s">
        <v>13</v>
      </c>
      <c r="B556" s="2" t="s">
        <v>184</v>
      </c>
      <c r="C556" s="2"/>
      <c r="D556" s="2"/>
      <c r="E556" s="2"/>
      <c r="F556" s="2"/>
      <c r="G556" s="2"/>
      <c r="H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</row>
    <row r="557" spans="1:40" x14ac:dyDescent="0.3">
      <c r="A557" t="s">
        <v>6</v>
      </c>
      <c r="B557" s="2" t="s">
        <v>184</v>
      </c>
      <c r="C557" s="2"/>
      <c r="D557" s="2"/>
      <c r="E557" s="2"/>
      <c r="F557" s="2"/>
      <c r="G557" s="2"/>
      <c r="H557" s="2"/>
      <c r="J557" s="2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</row>
    <row r="558" spans="1:40" x14ac:dyDescent="0.3">
      <c r="A558" t="s">
        <v>16</v>
      </c>
      <c r="B558" s="2" t="s">
        <v>184</v>
      </c>
      <c r="C558" s="2"/>
      <c r="D558" s="2"/>
      <c r="E558" s="2"/>
      <c r="F558" s="2"/>
      <c r="G558" s="2"/>
      <c r="H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</row>
    <row r="559" spans="1:40" x14ac:dyDescent="0.3">
      <c r="A559" t="s">
        <v>4</v>
      </c>
      <c r="B559" s="2" t="s">
        <v>184</v>
      </c>
      <c r="C559" s="2"/>
      <c r="D559" s="2"/>
      <c r="E559" s="2"/>
      <c r="F559" s="2"/>
      <c r="G559" s="2"/>
      <c r="H559" s="2"/>
      <c r="J559" s="2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</row>
    <row r="560" spans="1:40" x14ac:dyDescent="0.3">
      <c r="A560" t="s">
        <v>15</v>
      </c>
      <c r="B560" s="2" t="s">
        <v>184</v>
      </c>
      <c r="C560" s="2"/>
      <c r="D560" s="2"/>
      <c r="E560" s="2"/>
      <c r="F560" s="2"/>
      <c r="G560" s="2"/>
      <c r="H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</row>
    <row r="561" spans="1:1" x14ac:dyDescent="0.3">
      <c r="A561" s="4"/>
    </row>
    <row r="562" spans="1:1" x14ac:dyDescent="0.3">
      <c r="A562" s="4"/>
    </row>
    <row r="563" spans="1:1" x14ac:dyDescent="0.3">
      <c r="A563" s="4"/>
    </row>
    <row r="564" spans="1:1" x14ac:dyDescent="0.3">
      <c r="A564" s="4"/>
    </row>
    <row r="565" spans="1:1" x14ac:dyDescent="0.3">
      <c r="A565" s="4"/>
    </row>
    <row r="566" spans="1:1" x14ac:dyDescent="0.3">
      <c r="A566" s="4"/>
    </row>
    <row r="567" spans="1:1" x14ac:dyDescent="0.3">
      <c r="A567" s="4"/>
    </row>
    <row r="568" spans="1:1" x14ac:dyDescent="0.3">
      <c r="A568" s="4"/>
    </row>
    <row r="569" spans="1:1" x14ac:dyDescent="0.3">
      <c r="A569" s="4"/>
    </row>
    <row r="570" spans="1:1" x14ac:dyDescent="0.3">
      <c r="A570" s="4"/>
    </row>
    <row r="571" spans="1:1" x14ac:dyDescent="0.3">
      <c r="A571" s="4"/>
    </row>
    <row r="572" spans="1:1" x14ac:dyDescent="0.3">
      <c r="A572" s="4"/>
    </row>
    <row r="573" spans="1:1" x14ac:dyDescent="0.3">
      <c r="A573" s="4"/>
    </row>
    <row r="574" spans="1:1" x14ac:dyDescent="0.3">
      <c r="A574" s="4"/>
    </row>
    <row r="575" spans="1:1" x14ac:dyDescent="0.3">
      <c r="A575" s="4"/>
    </row>
    <row r="576" spans="1:1" x14ac:dyDescent="0.3">
      <c r="A576" s="4"/>
    </row>
    <row r="577" spans="1:1" x14ac:dyDescent="0.3">
      <c r="A577" s="4"/>
    </row>
    <row r="578" spans="1:1" x14ac:dyDescent="0.3">
      <c r="A578" s="4"/>
    </row>
    <row r="579" spans="1:1" x14ac:dyDescent="0.3">
      <c r="A579" s="4"/>
    </row>
    <row r="580" spans="1:1" x14ac:dyDescent="0.3">
      <c r="A580" s="4"/>
    </row>
    <row r="581" spans="1:1" x14ac:dyDescent="0.3">
      <c r="A581" s="4"/>
    </row>
    <row r="582" spans="1:1" x14ac:dyDescent="0.3">
      <c r="A582" s="4"/>
    </row>
    <row r="583" spans="1:1" x14ac:dyDescent="0.3">
      <c r="A583" s="4"/>
    </row>
    <row r="584" spans="1:1" x14ac:dyDescent="0.3">
      <c r="A584" s="4"/>
    </row>
    <row r="585" spans="1:1" x14ac:dyDescent="0.3">
      <c r="A585" s="4"/>
    </row>
    <row r="586" spans="1:1" x14ac:dyDescent="0.3">
      <c r="A586" s="4"/>
    </row>
    <row r="587" spans="1:1" x14ac:dyDescent="0.3">
      <c r="A587" s="4"/>
    </row>
    <row r="588" spans="1:1" x14ac:dyDescent="0.3">
      <c r="A588" s="4"/>
    </row>
    <row r="589" spans="1:1" x14ac:dyDescent="0.3">
      <c r="A589" s="4"/>
    </row>
    <row r="590" spans="1:1" x14ac:dyDescent="0.3">
      <c r="A590" s="4"/>
    </row>
    <row r="591" spans="1:1" x14ac:dyDescent="0.3">
      <c r="A591" s="4"/>
    </row>
    <row r="592" spans="1:1" x14ac:dyDescent="0.3">
      <c r="A592" s="4"/>
    </row>
    <row r="593" spans="1:1" x14ac:dyDescent="0.3">
      <c r="A593" s="4"/>
    </row>
    <row r="594" spans="1:1" x14ac:dyDescent="0.3">
      <c r="A594" s="4"/>
    </row>
    <row r="595" spans="1:1" x14ac:dyDescent="0.3">
      <c r="A595" s="4"/>
    </row>
    <row r="596" spans="1:1" x14ac:dyDescent="0.3">
      <c r="A596" s="4"/>
    </row>
    <row r="597" spans="1:1" x14ac:dyDescent="0.3">
      <c r="A597" s="4"/>
    </row>
    <row r="598" spans="1:1" x14ac:dyDescent="0.3">
      <c r="A598" s="4"/>
    </row>
    <row r="599" spans="1:1" x14ac:dyDescent="0.3">
      <c r="A599" s="4"/>
    </row>
    <row r="600" spans="1:1" x14ac:dyDescent="0.3">
      <c r="A600" s="4"/>
    </row>
    <row r="601" spans="1:1" x14ac:dyDescent="0.3">
      <c r="A601" s="4"/>
    </row>
    <row r="602" spans="1:1" x14ac:dyDescent="0.3">
      <c r="A602" s="4"/>
    </row>
    <row r="603" spans="1:1" x14ac:dyDescent="0.3">
      <c r="A603" s="4"/>
    </row>
    <row r="604" spans="1:1" x14ac:dyDescent="0.3">
      <c r="A604" s="4"/>
    </row>
    <row r="605" spans="1:1" x14ac:dyDescent="0.3">
      <c r="A605" s="4"/>
    </row>
    <row r="606" spans="1:1" x14ac:dyDescent="0.3">
      <c r="A606" s="4"/>
    </row>
    <row r="607" spans="1:1" x14ac:dyDescent="0.3">
      <c r="A607" s="4"/>
    </row>
    <row r="608" spans="1:1" x14ac:dyDescent="0.3">
      <c r="A608" s="4"/>
    </row>
    <row r="609" spans="1:1" x14ac:dyDescent="0.3">
      <c r="A609" s="4"/>
    </row>
    <row r="610" spans="1:1" x14ac:dyDescent="0.3">
      <c r="A610" s="4"/>
    </row>
    <row r="611" spans="1:1" x14ac:dyDescent="0.3">
      <c r="A611" s="4"/>
    </row>
    <row r="612" spans="1:1" x14ac:dyDescent="0.3">
      <c r="A612" s="4"/>
    </row>
    <row r="613" spans="1:1" x14ac:dyDescent="0.3">
      <c r="A613" s="4"/>
    </row>
    <row r="614" spans="1:1" x14ac:dyDescent="0.3">
      <c r="A614" s="4"/>
    </row>
    <row r="615" spans="1:1" x14ac:dyDescent="0.3">
      <c r="A615" s="4"/>
    </row>
    <row r="616" spans="1:1" x14ac:dyDescent="0.3">
      <c r="A616" s="4"/>
    </row>
    <row r="617" spans="1:1" x14ac:dyDescent="0.3">
      <c r="A617" s="4"/>
    </row>
    <row r="618" spans="1:1" x14ac:dyDescent="0.3">
      <c r="A618" s="4"/>
    </row>
    <row r="619" spans="1:1" x14ac:dyDescent="0.3">
      <c r="A619" s="4"/>
    </row>
    <row r="620" spans="1:1" x14ac:dyDescent="0.3">
      <c r="A620" s="4"/>
    </row>
    <row r="621" spans="1:1" x14ac:dyDescent="0.3">
      <c r="A621" s="4"/>
    </row>
    <row r="622" spans="1:1" x14ac:dyDescent="0.3">
      <c r="A622" s="4"/>
    </row>
    <row r="623" spans="1:1" x14ac:dyDescent="0.3">
      <c r="A623" s="4"/>
    </row>
    <row r="624" spans="1:1" x14ac:dyDescent="0.3">
      <c r="A624" s="4"/>
    </row>
    <row r="625" spans="1:1" x14ac:dyDescent="0.3">
      <c r="A625" s="4"/>
    </row>
    <row r="626" spans="1:1" x14ac:dyDescent="0.3">
      <c r="A626" s="4"/>
    </row>
    <row r="627" spans="1:1" x14ac:dyDescent="0.3">
      <c r="A627" s="4"/>
    </row>
    <row r="628" spans="1:1" x14ac:dyDescent="0.3">
      <c r="A628" s="4"/>
    </row>
    <row r="629" spans="1:1" x14ac:dyDescent="0.3">
      <c r="A629" s="4"/>
    </row>
    <row r="630" spans="1:1" x14ac:dyDescent="0.3">
      <c r="A630" s="4"/>
    </row>
    <row r="631" spans="1:1" x14ac:dyDescent="0.3">
      <c r="A631" s="4"/>
    </row>
    <row r="632" spans="1:1" x14ac:dyDescent="0.3">
      <c r="A632" s="4"/>
    </row>
    <row r="633" spans="1:1" x14ac:dyDescent="0.3">
      <c r="A633" s="4"/>
    </row>
    <row r="634" spans="1:1" x14ac:dyDescent="0.3">
      <c r="A634" s="4"/>
    </row>
    <row r="635" spans="1:1" x14ac:dyDescent="0.3">
      <c r="A635" s="4"/>
    </row>
    <row r="636" spans="1:1" x14ac:dyDescent="0.3">
      <c r="A636" s="4"/>
    </row>
    <row r="637" spans="1:1" x14ac:dyDescent="0.3">
      <c r="A637" s="4"/>
    </row>
    <row r="638" spans="1:1" x14ac:dyDescent="0.3">
      <c r="A638" s="4"/>
    </row>
    <row r="639" spans="1:1" x14ac:dyDescent="0.3">
      <c r="A639" s="4"/>
    </row>
    <row r="640" spans="1:1" x14ac:dyDescent="0.3">
      <c r="A640" s="4"/>
    </row>
    <row r="641" spans="1:1" x14ac:dyDescent="0.3">
      <c r="A641" s="4"/>
    </row>
    <row r="642" spans="1:1" x14ac:dyDescent="0.3">
      <c r="A642" s="4"/>
    </row>
    <row r="643" spans="1:1" x14ac:dyDescent="0.3">
      <c r="A643" s="4"/>
    </row>
    <row r="644" spans="1:1" x14ac:dyDescent="0.3">
      <c r="A644" s="4"/>
    </row>
    <row r="645" spans="1:1" x14ac:dyDescent="0.3">
      <c r="A645" s="4"/>
    </row>
    <row r="646" spans="1:1" x14ac:dyDescent="0.3">
      <c r="A646" s="4"/>
    </row>
    <row r="647" spans="1:1" x14ac:dyDescent="0.3">
      <c r="A647" s="4"/>
    </row>
    <row r="648" spans="1:1" x14ac:dyDescent="0.3">
      <c r="A648" s="4"/>
    </row>
    <row r="649" spans="1:1" x14ac:dyDescent="0.3">
      <c r="A649" s="4"/>
    </row>
    <row r="650" spans="1:1" x14ac:dyDescent="0.3">
      <c r="A650" s="4"/>
    </row>
    <row r="651" spans="1:1" x14ac:dyDescent="0.3">
      <c r="A651" s="4"/>
    </row>
    <row r="652" spans="1:1" x14ac:dyDescent="0.3">
      <c r="A652" s="4"/>
    </row>
    <row r="653" spans="1:1" x14ac:dyDescent="0.3">
      <c r="A653" s="4"/>
    </row>
    <row r="654" spans="1:1" x14ac:dyDescent="0.3">
      <c r="A654" s="4"/>
    </row>
    <row r="655" spans="1:1" x14ac:dyDescent="0.3">
      <c r="A655" s="4"/>
    </row>
    <row r="656" spans="1:1" x14ac:dyDescent="0.3">
      <c r="A656" s="4"/>
    </row>
    <row r="657" spans="1:1" x14ac:dyDescent="0.3">
      <c r="A657" s="4"/>
    </row>
    <row r="658" spans="1:1" x14ac:dyDescent="0.3">
      <c r="A658" s="4"/>
    </row>
    <row r="659" spans="1:1" x14ac:dyDescent="0.3">
      <c r="A659" s="4"/>
    </row>
    <row r="660" spans="1:1" x14ac:dyDescent="0.3">
      <c r="A660" s="4"/>
    </row>
    <row r="661" spans="1:1" x14ac:dyDescent="0.3">
      <c r="A661" s="4"/>
    </row>
    <row r="662" spans="1:1" x14ac:dyDescent="0.3">
      <c r="A662" s="4"/>
    </row>
    <row r="663" spans="1:1" x14ac:dyDescent="0.3">
      <c r="A663" s="4"/>
    </row>
    <row r="664" spans="1:1" x14ac:dyDescent="0.3">
      <c r="A664" s="4"/>
    </row>
    <row r="665" spans="1:1" x14ac:dyDescent="0.3">
      <c r="A665" s="4"/>
    </row>
    <row r="666" spans="1:1" x14ac:dyDescent="0.3">
      <c r="A666" s="4"/>
    </row>
    <row r="667" spans="1:1" x14ac:dyDescent="0.3">
      <c r="A667" s="4"/>
    </row>
    <row r="668" spans="1:1" x14ac:dyDescent="0.3">
      <c r="A668" s="4"/>
    </row>
    <row r="669" spans="1:1" x14ac:dyDescent="0.3">
      <c r="A669" s="4"/>
    </row>
    <row r="670" spans="1:1" x14ac:dyDescent="0.3">
      <c r="A670" s="4"/>
    </row>
    <row r="671" spans="1:1" x14ac:dyDescent="0.3">
      <c r="A671" s="4"/>
    </row>
    <row r="672" spans="1:1" x14ac:dyDescent="0.3">
      <c r="A672" s="4"/>
    </row>
    <row r="673" spans="1:1" x14ac:dyDescent="0.3">
      <c r="A673" s="4"/>
    </row>
    <row r="674" spans="1:1" x14ac:dyDescent="0.3">
      <c r="A674" s="4"/>
    </row>
    <row r="675" spans="1:1" x14ac:dyDescent="0.3">
      <c r="A675" s="4"/>
    </row>
    <row r="676" spans="1:1" x14ac:dyDescent="0.3">
      <c r="A676" s="4"/>
    </row>
    <row r="677" spans="1:1" x14ac:dyDescent="0.3">
      <c r="A677" s="4"/>
    </row>
    <row r="678" spans="1:1" x14ac:dyDescent="0.3">
      <c r="A678" s="4"/>
    </row>
    <row r="679" spans="1:1" x14ac:dyDescent="0.3">
      <c r="A679" s="4"/>
    </row>
    <row r="680" spans="1:1" x14ac:dyDescent="0.3">
      <c r="A680" s="4"/>
    </row>
    <row r="681" spans="1:1" x14ac:dyDescent="0.3">
      <c r="A681" s="4"/>
    </row>
    <row r="682" spans="1:1" x14ac:dyDescent="0.3">
      <c r="A682" s="4"/>
    </row>
    <row r="683" spans="1:1" x14ac:dyDescent="0.3">
      <c r="A683" s="4"/>
    </row>
    <row r="684" spans="1:1" x14ac:dyDescent="0.3">
      <c r="A684" s="4"/>
    </row>
    <row r="685" spans="1:1" x14ac:dyDescent="0.3">
      <c r="A685" s="4"/>
    </row>
    <row r="686" spans="1:1" x14ac:dyDescent="0.3">
      <c r="A686" s="4"/>
    </row>
    <row r="687" spans="1:1" x14ac:dyDescent="0.3">
      <c r="A687" s="4"/>
    </row>
    <row r="688" spans="1:1" x14ac:dyDescent="0.3">
      <c r="A688" s="4"/>
    </row>
    <row r="689" spans="1:1" x14ac:dyDescent="0.3">
      <c r="A689" s="4"/>
    </row>
    <row r="690" spans="1:1" x14ac:dyDescent="0.3">
      <c r="A690" s="4"/>
    </row>
    <row r="691" spans="1:1" x14ac:dyDescent="0.3">
      <c r="A691" s="4"/>
    </row>
    <row r="692" spans="1:1" x14ac:dyDescent="0.3">
      <c r="A692" s="4"/>
    </row>
    <row r="693" spans="1:1" x14ac:dyDescent="0.3">
      <c r="A693" s="4"/>
    </row>
    <row r="694" spans="1:1" x14ac:dyDescent="0.3">
      <c r="A694" s="4"/>
    </row>
    <row r="695" spans="1:1" x14ac:dyDescent="0.3">
      <c r="A695" s="4"/>
    </row>
    <row r="696" spans="1:1" x14ac:dyDescent="0.3">
      <c r="A696" s="4"/>
    </row>
    <row r="697" spans="1:1" x14ac:dyDescent="0.3">
      <c r="A697" s="4"/>
    </row>
    <row r="698" spans="1:1" x14ac:dyDescent="0.3">
      <c r="A698" s="4"/>
    </row>
    <row r="699" spans="1:1" x14ac:dyDescent="0.3">
      <c r="A699" s="4"/>
    </row>
    <row r="700" spans="1:1" x14ac:dyDescent="0.3">
      <c r="A700" s="4"/>
    </row>
    <row r="701" spans="1:1" x14ac:dyDescent="0.3">
      <c r="A701" s="4"/>
    </row>
    <row r="702" spans="1:1" x14ac:dyDescent="0.3">
      <c r="A702" s="4"/>
    </row>
    <row r="703" spans="1:1" x14ac:dyDescent="0.3">
      <c r="A703" s="4"/>
    </row>
    <row r="704" spans="1:1" x14ac:dyDescent="0.3">
      <c r="A704" s="4"/>
    </row>
    <row r="705" spans="1:1" x14ac:dyDescent="0.3">
      <c r="A705" s="4"/>
    </row>
    <row r="706" spans="1:1" x14ac:dyDescent="0.3">
      <c r="A706" s="4"/>
    </row>
    <row r="707" spans="1:1" x14ac:dyDescent="0.3">
      <c r="A707" s="4"/>
    </row>
    <row r="708" spans="1:1" x14ac:dyDescent="0.3">
      <c r="A708" s="4"/>
    </row>
    <row r="709" spans="1:1" x14ac:dyDescent="0.3">
      <c r="A709" s="4"/>
    </row>
    <row r="710" spans="1:1" x14ac:dyDescent="0.3">
      <c r="A710" s="4"/>
    </row>
    <row r="711" spans="1:1" x14ac:dyDescent="0.3">
      <c r="A711" s="4"/>
    </row>
    <row r="712" spans="1:1" x14ac:dyDescent="0.3">
      <c r="A712" s="4"/>
    </row>
    <row r="713" spans="1:1" x14ac:dyDescent="0.3">
      <c r="A713" s="4"/>
    </row>
    <row r="714" spans="1:1" x14ac:dyDescent="0.3">
      <c r="A714" s="4"/>
    </row>
    <row r="715" spans="1:1" x14ac:dyDescent="0.3">
      <c r="A715" s="4"/>
    </row>
    <row r="716" spans="1:1" x14ac:dyDescent="0.3">
      <c r="A716" s="4"/>
    </row>
    <row r="717" spans="1:1" x14ac:dyDescent="0.3">
      <c r="A717" s="4"/>
    </row>
    <row r="718" spans="1:1" x14ac:dyDescent="0.3">
      <c r="A718" s="4"/>
    </row>
    <row r="719" spans="1:1" x14ac:dyDescent="0.3">
      <c r="A719" s="4"/>
    </row>
    <row r="720" spans="1:1" x14ac:dyDescent="0.3">
      <c r="A720" s="4"/>
    </row>
    <row r="721" spans="1:1" x14ac:dyDescent="0.3">
      <c r="A721" s="4"/>
    </row>
    <row r="722" spans="1:1" x14ac:dyDescent="0.3">
      <c r="A722" s="4"/>
    </row>
    <row r="723" spans="1:1" x14ac:dyDescent="0.3">
      <c r="A723" s="4"/>
    </row>
    <row r="724" spans="1:1" x14ac:dyDescent="0.3">
      <c r="A724" s="4"/>
    </row>
    <row r="725" spans="1:1" x14ac:dyDescent="0.3">
      <c r="A725" s="4"/>
    </row>
    <row r="726" spans="1:1" x14ac:dyDescent="0.3">
      <c r="A726" s="4"/>
    </row>
    <row r="727" spans="1:1" x14ac:dyDescent="0.3">
      <c r="A727" s="4"/>
    </row>
    <row r="728" spans="1:1" x14ac:dyDescent="0.3">
      <c r="A728" s="4"/>
    </row>
    <row r="729" spans="1:1" x14ac:dyDescent="0.3">
      <c r="A729" s="4"/>
    </row>
    <row r="730" spans="1:1" x14ac:dyDescent="0.3">
      <c r="A730" s="4"/>
    </row>
    <row r="731" spans="1:1" x14ac:dyDescent="0.3">
      <c r="A731" s="4"/>
    </row>
    <row r="732" spans="1:1" x14ac:dyDescent="0.3">
      <c r="A732" s="4"/>
    </row>
    <row r="733" spans="1:1" x14ac:dyDescent="0.3">
      <c r="A733" s="4"/>
    </row>
    <row r="734" spans="1:1" x14ac:dyDescent="0.3">
      <c r="A734" s="4"/>
    </row>
    <row r="735" spans="1:1" x14ac:dyDescent="0.3">
      <c r="A735" s="4"/>
    </row>
    <row r="736" spans="1:1" x14ac:dyDescent="0.3">
      <c r="A736" s="4"/>
    </row>
    <row r="737" spans="1:1" x14ac:dyDescent="0.3">
      <c r="A737" s="4"/>
    </row>
    <row r="738" spans="1:1" x14ac:dyDescent="0.3">
      <c r="A738" s="4"/>
    </row>
    <row r="739" spans="1:1" x14ac:dyDescent="0.3">
      <c r="A739" s="4"/>
    </row>
    <row r="740" spans="1:1" x14ac:dyDescent="0.3">
      <c r="A740" s="4"/>
    </row>
    <row r="741" spans="1:1" x14ac:dyDescent="0.3">
      <c r="A741" s="4"/>
    </row>
    <row r="742" spans="1:1" x14ac:dyDescent="0.3">
      <c r="A742" s="4"/>
    </row>
    <row r="743" spans="1:1" x14ac:dyDescent="0.3">
      <c r="A743" s="4"/>
    </row>
    <row r="744" spans="1:1" x14ac:dyDescent="0.3">
      <c r="A744" s="4"/>
    </row>
    <row r="745" spans="1:1" x14ac:dyDescent="0.3">
      <c r="A745" s="4"/>
    </row>
    <row r="746" spans="1:1" x14ac:dyDescent="0.3">
      <c r="A746" s="4"/>
    </row>
    <row r="747" spans="1:1" x14ac:dyDescent="0.3">
      <c r="A747" s="4"/>
    </row>
    <row r="748" spans="1:1" x14ac:dyDescent="0.3">
      <c r="A748" s="4"/>
    </row>
    <row r="749" spans="1:1" x14ac:dyDescent="0.3">
      <c r="A749" s="4"/>
    </row>
    <row r="750" spans="1:1" x14ac:dyDescent="0.3">
      <c r="A750" s="4"/>
    </row>
    <row r="751" spans="1:1" x14ac:dyDescent="0.3">
      <c r="A751" s="4"/>
    </row>
    <row r="752" spans="1:1" x14ac:dyDescent="0.3">
      <c r="A752" s="4"/>
    </row>
    <row r="753" spans="1:1" x14ac:dyDescent="0.3">
      <c r="A753" s="4"/>
    </row>
    <row r="754" spans="1:1" x14ac:dyDescent="0.3">
      <c r="A754" s="4"/>
    </row>
    <row r="755" spans="1:1" x14ac:dyDescent="0.3">
      <c r="A755" s="4"/>
    </row>
    <row r="756" spans="1:1" x14ac:dyDescent="0.3">
      <c r="A756" s="4"/>
    </row>
    <row r="757" spans="1:1" x14ac:dyDescent="0.3">
      <c r="A757" s="4"/>
    </row>
    <row r="758" spans="1:1" x14ac:dyDescent="0.3">
      <c r="A758" s="4"/>
    </row>
    <row r="759" spans="1:1" x14ac:dyDescent="0.3">
      <c r="A759" s="4"/>
    </row>
    <row r="760" spans="1:1" x14ac:dyDescent="0.3">
      <c r="A760" s="4"/>
    </row>
    <row r="761" spans="1:1" x14ac:dyDescent="0.3">
      <c r="A761" s="4"/>
    </row>
    <row r="762" spans="1:1" x14ac:dyDescent="0.3">
      <c r="A762" s="4"/>
    </row>
    <row r="763" spans="1:1" x14ac:dyDescent="0.3">
      <c r="A763" s="4"/>
    </row>
    <row r="764" spans="1:1" x14ac:dyDescent="0.3">
      <c r="A764" s="4"/>
    </row>
    <row r="765" spans="1:1" x14ac:dyDescent="0.3">
      <c r="A765" s="4"/>
    </row>
    <row r="766" spans="1:1" x14ac:dyDescent="0.3">
      <c r="A766" s="4"/>
    </row>
    <row r="767" spans="1:1" x14ac:dyDescent="0.3">
      <c r="A767" s="4"/>
    </row>
    <row r="768" spans="1:1" x14ac:dyDescent="0.3">
      <c r="A768" s="4"/>
    </row>
    <row r="769" spans="1:1" x14ac:dyDescent="0.3">
      <c r="A769" s="4"/>
    </row>
    <row r="770" spans="1:1" x14ac:dyDescent="0.3">
      <c r="A770" s="4"/>
    </row>
    <row r="771" spans="1:1" x14ac:dyDescent="0.3">
      <c r="A771" s="4"/>
    </row>
    <row r="772" spans="1:1" x14ac:dyDescent="0.3">
      <c r="A772" s="4"/>
    </row>
    <row r="773" spans="1:1" x14ac:dyDescent="0.3">
      <c r="A773" s="4"/>
    </row>
    <row r="774" spans="1:1" x14ac:dyDescent="0.3">
      <c r="A774" s="4"/>
    </row>
    <row r="775" spans="1:1" x14ac:dyDescent="0.3">
      <c r="A775" s="4"/>
    </row>
    <row r="776" spans="1:1" x14ac:dyDescent="0.3">
      <c r="A776" s="4"/>
    </row>
    <row r="777" spans="1:1" x14ac:dyDescent="0.3">
      <c r="A777" s="4"/>
    </row>
    <row r="778" spans="1:1" x14ac:dyDescent="0.3">
      <c r="A778" s="4"/>
    </row>
    <row r="779" spans="1:1" x14ac:dyDescent="0.3">
      <c r="A779" s="4"/>
    </row>
    <row r="780" spans="1:1" x14ac:dyDescent="0.3">
      <c r="A780" s="4"/>
    </row>
    <row r="781" spans="1:1" x14ac:dyDescent="0.3">
      <c r="A781" s="4"/>
    </row>
    <row r="782" spans="1:1" x14ac:dyDescent="0.3">
      <c r="A782" s="4"/>
    </row>
    <row r="783" spans="1:1" x14ac:dyDescent="0.3">
      <c r="A783" s="4"/>
    </row>
    <row r="784" spans="1:1" x14ac:dyDescent="0.3">
      <c r="A784" s="4"/>
    </row>
    <row r="785" spans="1:1" x14ac:dyDescent="0.3">
      <c r="A785" s="4"/>
    </row>
    <row r="786" spans="1:1" x14ac:dyDescent="0.3">
      <c r="A786" s="4"/>
    </row>
    <row r="787" spans="1:1" x14ac:dyDescent="0.3">
      <c r="A787" s="4"/>
    </row>
    <row r="788" spans="1:1" x14ac:dyDescent="0.3">
      <c r="A788" s="4"/>
    </row>
    <row r="789" spans="1:1" x14ac:dyDescent="0.3">
      <c r="A789" s="4"/>
    </row>
    <row r="790" spans="1:1" x14ac:dyDescent="0.3">
      <c r="A790" s="4"/>
    </row>
    <row r="791" spans="1:1" x14ac:dyDescent="0.3">
      <c r="A791" s="4"/>
    </row>
    <row r="792" spans="1:1" x14ac:dyDescent="0.3">
      <c r="A792" s="4"/>
    </row>
    <row r="793" spans="1:1" x14ac:dyDescent="0.3">
      <c r="A793" s="4"/>
    </row>
    <row r="794" spans="1:1" x14ac:dyDescent="0.3">
      <c r="A794" s="4"/>
    </row>
    <row r="795" spans="1:1" x14ac:dyDescent="0.3">
      <c r="A795" s="4"/>
    </row>
    <row r="796" spans="1:1" x14ac:dyDescent="0.3">
      <c r="A796" s="4"/>
    </row>
    <row r="797" spans="1:1" x14ac:dyDescent="0.3">
      <c r="A797" s="4"/>
    </row>
    <row r="798" spans="1:1" x14ac:dyDescent="0.3">
      <c r="A798" s="4"/>
    </row>
    <row r="799" spans="1:1" x14ac:dyDescent="0.3">
      <c r="A799" s="4"/>
    </row>
    <row r="800" spans="1:1" x14ac:dyDescent="0.3">
      <c r="A800" s="4"/>
    </row>
    <row r="801" spans="1:1" x14ac:dyDescent="0.3">
      <c r="A801" s="4"/>
    </row>
    <row r="802" spans="1:1" x14ac:dyDescent="0.3">
      <c r="A802" s="4"/>
    </row>
    <row r="803" spans="1:1" x14ac:dyDescent="0.3">
      <c r="A803" s="4"/>
    </row>
    <row r="804" spans="1:1" x14ac:dyDescent="0.3">
      <c r="A804" s="4"/>
    </row>
    <row r="805" spans="1:1" x14ac:dyDescent="0.3">
      <c r="A805" s="4"/>
    </row>
    <row r="806" spans="1:1" x14ac:dyDescent="0.3">
      <c r="A806" s="4"/>
    </row>
    <row r="807" spans="1:1" x14ac:dyDescent="0.3">
      <c r="A807" s="4"/>
    </row>
    <row r="808" spans="1:1" x14ac:dyDescent="0.3">
      <c r="A808" s="4"/>
    </row>
    <row r="809" spans="1:1" x14ac:dyDescent="0.3">
      <c r="A809" s="4"/>
    </row>
    <row r="810" spans="1:1" x14ac:dyDescent="0.3">
      <c r="A810" s="4"/>
    </row>
    <row r="811" spans="1:1" x14ac:dyDescent="0.3">
      <c r="A811" s="4"/>
    </row>
    <row r="812" spans="1:1" x14ac:dyDescent="0.3">
      <c r="A812" s="4"/>
    </row>
    <row r="813" spans="1:1" x14ac:dyDescent="0.3">
      <c r="A813" s="4"/>
    </row>
    <row r="814" spans="1:1" x14ac:dyDescent="0.3">
      <c r="A814" s="4"/>
    </row>
    <row r="815" spans="1:1" x14ac:dyDescent="0.3">
      <c r="A815" s="4"/>
    </row>
    <row r="816" spans="1:1" x14ac:dyDescent="0.3">
      <c r="A816" s="4"/>
    </row>
    <row r="817" spans="1:1" x14ac:dyDescent="0.3">
      <c r="A817" s="4"/>
    </row>
    <row r="818" spans="1:1" x14ac:dyDescent="0.3">
      <c r="A818" s="4"/>
    </row>
    <row r="819" spans="1:1" x14ac:dyDescent="0.3">
      <c r="A819" s="4"/>
    </row>
    <row r="820" spans="1:1" x14ac:dyDescent="0.3">
      <c r="A820" s="4"/>
    </row>
    <row r="821" spans="1:1" x14ac:dyDescent="0.3">
      <c r="A821" s="4"/>
    </row>
    <row r="822" spans="1:1" x14ac:dyDescent="0.3">
      <c r="A822" s="4"/>
    </row>
    <row r="823" spans="1:1" x14ac:dyDescent="0.3">
      <c r="A823" s="4"/>
    </row>
    <row r="824" spans="1:1" x14ac:dyDescent="0.3">
      <c r="A824" s="4"/>
    </row>
    <row r="825" spans="1:1" x14ac:dyDescent="0.3">
      <c r="A825" s="4"/>
    </row>
    <row r="826" spans="1:1" x14ac:dyDescent="0.3">
      <c r="A826" s="4"/>
    </row>
    <row r="827" spans="1:1" x14ac:dyDescent="0.3">
      <c r="A827" s="4"/>
    </row>
    <row r="828" spans="1:1" x14ac:dyDescent="0.3">
      <c r="A828" s="4"/>
    </row>
    <row r="829" spans="1:1" x14ac:dyDescent="0.3">
      <c r="A829" s="4"/>
    </row>
    <row r="830" spans="1:1" x14ac:dyDescent="0.3">
      <c r="A830" s="4"/>
    </row>
    <row r="831" spans="1:1" x14ac:dyDescent="0.3">
      <c r="A831" s="4"/>
    </row>
    <row r="832" spans="1:1" x14ac:dyDescent="0.3">
      <c r="A832" s="4"/>
    </row>
    <row r="833" spans="1:1" x14ac:dyDescent="0.3">
      <c r="A833" s="4"/>
    </row>
    <row r="834" spans="1:1" x14ac:dyDescent="0.3">
      <c r="A834" s="4"/>
    </row>
    <row r="835" spans="1:1" x14ac:dyDescent="0.3">
      <c r="A835" s="4"/>
    </row>
    <row r="836" spans="1:1" x14ac:dyDescent="0.3">
      <c r="A836" s="4"/>
    </row>
    <row r="837" spans="1:1" x14ac:dyDescent="0.3">
      <c r="A837" s="4"/>
    </row>
    <row r="838" spans="1:1" x14ac:dyDescent="0.3">
      <c r="A838" s="4"/>
    </row>
    <row r="839" spans="1:1" x14ac:dyDescent="0.3">
      <c r="A839" s="4"/>
    </row>
    <row r="840" spans="1:1" x14ac:dyDescent="0.3">
      <c r="A840" s="4"/>
    </row>
    <row r="841" spans="1:1" x14ac:dyDescent="0.3">
      <c r="A841" s="4"/>
    </row>
    <row r="842" spans="1:1" x14ac:dyDescent="0.3">
      <c r="A842" s="4"/>
    </row>
    <row r="843" spans="1:1" x14ac:dyDescent="0.3">
      <c r="A843" s="4"/>
    </row>
    <row r="844" spans="1:1" x14ac:dyDescent="0.3">
      <c r="A844" s="4"/>
    </row>
    <row r="845" spans="1:1" x14ac:dyDescent="0.3">
      <c r="A845" s="4"/>
    </row>
    <row r="846" spans="1:1" x14ac:dyDescent="0.3">
      <c r="A846" s="4"/>
    </row>
    <row r="847" spans="1:1" x14ac:dyDescent="0.3">
      <c r="A847" s="4"/>
    </row>
    <row r="848" spans="1:1" x14ac:dyDescent="0.3">
      <c r="A848" s="4"/>
    </row>
    <row r="849" spans="1:1" x14ac:dyDescent="0.3">
      <c r="A849" s="4"/>
    </row>
    <row r="850" spans="1:1" x14ac:dyDescent="0.3">
      <c r="A850" s="4"/>
    </row>
    <row r="851" spans="1:1" x14ac:dyDescent="0.3">
      <c r="A851" s="4"/>
    </row>
    <row r="852" spans="1:1" x14ac:dyDescent="0.3">
      <c r="A852" s="4"/>
    </row>
    <row r="853" spans="1:1" x14ac:dyDescent="0.3">
      <c r="A853" s="4"/>
    </row>
    <row r="854" spans="1:1" x14ac:dyDescent="0.3">
      <c r="A854" s="4"/>
    </row>
    <row r="855" spans="1:1" x14ac:dyDescent="0.3">
      <c r="A855" s="4"/>
    </row>
    <row r="856" spans="1:1" x14ac:dyDescent="0.3">
      <c r="A856" s="4"/>
    </row>
    <row r="857" spans="1:1" x14ac:dyDescent="0.3">
      <c r="A857" s="4"/>
    </row>
    <row r="858" spans="1:1" x14ac:dyDescent="0.3">
      <c r="A858" s="4"/>
    </row>
    <row r="859" spans="1:1" x14ac:dyDescent="0.3">
      <c r="A859" s="4"/>
    </row>
    <row r="860" spans="1:1" x14ac:dyDescent="0.3">
      <c r="A860" s="4"/>
    </row>
    <row r="861" spans="1:1" x14ac:dyDescent="0.3">
      <c r="A861" s="4"/>
    </row>
    <row r="862" spans="1:1" x14ac:dyDescent="0.3">
      <c r="A862" s="4"/>
    </row>
    <row r="863" spans="1:1" x14ac:dyDescent="0.3">
      <c r="A863" s="4"/>
    </row>
    <row r="864" spans="1:1" x14ac:dyDescent="0.3">
      <c r="A864" s="4"/>
    </row>
    <row r="865" spans="1:1" x14ac:dyDescent="0.3">
      <c r="A865" s="4"/>
    </row>
    <row r="866" spans="1:1" x14ac:dyDescent="0.3">
      <c r="A866" s="4"/>
    </row>
    <row r="867" spans="1:1" x14ac:dyDescent="0.3">
      <c r="A867" s="4"/>
    </row>
    <row r="868" spans="1:1" x14ac:dyDescent="0.3">
      <c r="A868" s="4"/>
    </row>
    <row r="869" spans="1:1" x14ac:dyDescent="0.3">
      <c r="A869" s="4"/>
    </row>
    <row r="870" spans="1:1" x14ac:dyDescent="0.3">
      <c r="A870" s="4"/>
    </row>
    <row r="871" spans="1:1" x14ac:dyDescent="0.3">
      <c r="A871" s="4"/>
    </row>
    <row r="872" spans="1:1" x14ac:dyDescent="0.3">
      <c r="A872" s="4"/>
    </row>
    <row r="873" spans="1:1" x14ac:dyDescent="0.3">
      <c r="A873" s="4"/>
    </row>
    <row r="874" spans="1:1" x14ac:dyDescent="0.3">
      <c r="A874" s="4"/>
    </row>
    <row r="875" spans="1:1" x14ac:dyDescent="0.3">
      <c r="A875" s="4"/>
    </row>
    <row r="876" spans="1:1" x14ac:dyDescent="0.3">
      <c r="A876" s="4"/>
    </row>
    <row r="877" spans="1:1" x14ac:dyDescent="0.3">
      <c r="A877" s="4"/>
    </row>
    <row r="878" spans="1:1" x14ac:dyDescent="0.3">
      <c r="A878" s="4"/>
    </row>
    <row r="879" spans="1:1" x14ac:dyDescent="0.3">
      <c r="A879" s="4"/>
    </row>
    <row r="880" spans="1:1" x14ac:dyDescent="0.3">
      <c r="A880" s="4"/>
    </row>
    <row r="881" spans="1:1" x14ac:dyDescent="0.3">
      <c r="A881" s="4"/>
    </row>
    <row r="882" spans="1:1" x14ac:dyDescent="0.3">
      <c r="A882" s="4"/>
    </row>
    <row r="883" spans="1:1" x14ac:dyDescent="0.3">
      <c r="A883" s="4"/>
    </row>
    <row r="884" spans="1:1" x14ac:dyDescent="0.3">
      <c r="A884" s="4"/>
    </row>
    <row r="885" spans="1:1" x14ac:dyDescent="0.3">
      <c r="A885" s="4"/>
    </row>
    <row r="886" spans="1:1" x14ac:dyDescent="0.3">
      <c r="A886" s="4"/>
    </row>
    <row r="887" spans="1:1" x14ac:dyDescent="0.3">
      <c r="A887" s="4"/>
    </row>
    <row r="888" spans="1:1" x14ac:dyDescent="0.3">
      <c r="A888" s="4"/>
    </row>
    <row r="889" spans="1:1" x14ac:dyDescent="0.3">
      <c r="A889" s="4"/>
    </row>
    <row r="890" spans="1:1" x14ac:dyDescent="0.3">
      <c r="A890" s="4"/>
    </row>
    <row r="891" spans="1:1" x14ac:dyDescent="0.3">
      <c r="A891" s="4"/>
    </row>
    <row r="892" spans="1:1" x14ac:dyDescent="0.3">
      <c r="A892" s="4"/>
    </row>
    <row r="893" spans="1:1" x14ac:dyDescent="0.3">
      <c r="A893" s="4"/>
    </row>
    <row r="894" spans="1:1" x14ac:dyDescent="0.3">
      <c r="A894" s="4"/>
    </row>
    <row r="895" spans="1:1" x14ac:dyDescent="0.3">
      <c r="A895" s="4"/>
    </row>
    <row r="896" spans="1:1" x14ac:dyDescent="0.3">
      <c r="A896" s="4"/>
    </row>
    <row r="897" spans="1:1" x14ac:dyDescent="0.3">
      <c r="A897" s="4"/>
    </row>
    <row r="898" spans="1:1" x14ac:dyDescent="0.3">
      <c r="A898" s="4"/>
    </row>
    <row r="899" spans="1:1" x14ac:dyDescent="0.3">
      <c r="A899" s="4"/>
    </row>
    <row r="900" spans="1:1" x14ac:dyDescent="0.3">
      <c r="A900" s="4"/>
    </row>
    <row r="901" spans="1:1" x14ac:dyDescent="0.3">
      <c r="A901" s="4"/>
    </row>
    <row r="902" spans="1:1" x14ac:dyDescent="0.3">
      <c r="A902" s="4"/>
    </row>
    <row r="903" spans="1:1" x14ac:dyDescent="0.3">
      <c r="A903" s="4"/>
    </row>
    <row r="904" spans="1:1" x14ac:dyDescent="0.3">
      <c r="A904" s="4"/>
    </row>
    <row r="905" spans="1:1" x14ac:dyDescent="0.3">
      <c r="A905" s="4"/>
    </row>
    <row r="906" spans="1:1" x14ac:dyDescent="0.3">
      <c r="A906" s="4"/>
    </row>
    <row r="907" spans="1:1" x14ac:dyDescent="0.3">
      <c r="A907" s="4"/>
    </row>
    <row r="908" spans="1:1" x14ac:dyDescent="0.3">
      <c r="A908" s="4"/>
    </row>
    <row r="909" spans="1:1" x14ac:dyDescent="0.3">
      <c r="A909" s="4"/>
    </row>
    <row r="910" spans="1:1" x14ac:dyDescent="0.3">
      <c r="A910" s="4"/>
    </row>
    <row r="911" spans="1:1" x14ac:dyDescent="0.3">
      <c r="A911" s="4"/>
    </row>
    <row r="912" spans="1:1" x14ac:dyDescent="0.3">
      <c r="A912" s="4"/>
    </row>
    <row r="913" spans="1:1" x14ac:dyDescent="0.3">
      <c r="A913" s="4"/>
    </row>
    <row r="914" spans="1:1" x14ac:dyDescent="0.3">
      <c r="A914" s="4"/>
    </row>
    <row r="915" spans="1:1" x14ac:dyDescent="0.3">
      <c r="A915" s="4"/>
    </row>
    <row r="916" spans="1:1" x14ac:dyDescent="0.3">
      <c r="A916" s="4"/>
    </row>
    <row r="917" spans="1:1" x14ac:dyDescent="0.3">
      <c r="A917" s="4"/>
    </row>
    <row r="918" spans="1:1" x14ac:dyDescent="0.3">
      <c r="A918" s="4"/>
    </row>
    <row r="919" spans="1:1" x14ac:dyDescent="0.3">
      <c r="A919" s="4"/>
    </row>
    <row r="920" spans="1:1" x14ac:dyDescent="0.3">
      <c r="A920" s="4"/>
    </row>
    <row r="921" spans="1:1" x14ac:dyDescent="0.3">
      <c r="A921" s="4"/>
    </row>
    <row r="922" spans="1:1" x14ac:dyDescent="0.3">
      <c r="A922" s="4"/>
    </row>
    <row r="923" spans="1:1" x14ac:dyDescent="0.3">
      <c r="A923" s="4"/>
    </row>
    <row r="924" spans="1:1" x14ac:dyDescent="0.3">
      <c r="A924" s="4"/>
    </row>
    <row r="925" spans="1:1" x14ac:dyDescent="0.3">
      <c r="A925" s="4"/>
    </row>
    <row r="926" spans="1:1" x14ac:dyDescent="0.3">
      <c r="A926" s="4"/>
    </row>
    <row r="927" spans="1:1" x14ac:dyDescent="0.3">
      <c r="A927" s="4"/>
    </row>
    <row r="928" spans="1:1" x14ac:dyDescent="0.3">
      <c r="A928" s="4"/>
    </row>
    <row r="929" spans="1:1" x14ac:dyDescent="0.3">
      <c r="A929" s="4"/>
    </row>
    <row r="930" spans="1:1" x14ac:dyDescent="0.3">
      <c r="A930" s="4"/>
    </row>
    <row r="931" spans="1:1" x14ac:dyDescent="0.3">
      <c r="A931" s="4"/>
    </row>
    <row r="932" spans="1:1" x14ac:dyDescent="0.3">
      <c r="A932" s="4"/>
    </row>
    <row r="933" spans="1:1" x14ac:dyDescent="0.3">
      <c r="A933" s="4"/>
    </row>
    <row r="934" spans="1:1" x14ac:dyDescent="0.3">
      <c r="A934" s="4"/>
    </row>
    <row r="935" spans="1:1" x14ac:dyDescent="0.3">
      <c r="A935" s="4"/>
    </row>
    <row r="936" spans="1:1" x14ac:dyDescent="0.3">
      <c r="A936" s="4"/>
    </row>
    <row r="937" spans="1:1" x14ac:dyDescent="0.3">
      <c r="A937" s="4"/>
    </row>
    <row r="938" spans="1:1" x14ac:dyDescent="0.3">
      <c r="A938" s="4"/>
    </row>
    <row r="939" spans="1:1" x14ac:dyDescent="0.3">
      <c r="A939" s="4"/>
    </row>
    <row r="940" spans="1:1" x14ac:dyDescent="0.3">
      <c r="A940" s="4"/>
    </row>
    <row r="941" spans="1:1" x14ac:dyDescent="0.3">
      <c r="A941" s="4"/>
    </row>
    <row r="942" spans="1:1" x14ac:dyDescent="0.3">
      <c r="A942" s="4"/>
    </row>
    <row r="943" spans="1:1" x14ac:dyDescent="0.3">
      <c r="A943" s="4"/>
    </row>
    <row r="944" spans="1:1" x14ac:dyDescent="0.3">
      <c r="A944" s="4"/>
    </row>
    <row r="945" spans="1:1" x14ac:dyDescent="0.3">
      <c r="A945" s="4"/>
    </row>
    <row r="946" spans="1:1" x14ac:dyDescent="0.3">
      <c r="A946" s="4"/>
    </row>
    <row r="947" spans="1:1" x14ac:dyDescent="0.3">
      <c r="A947" s="4"/>
    </row>
    <row r="948" spans="1:1" x14ac:dyDescent="0.3">
      <c r="A948" s="4"/>
    </row>
    <row r="949" spans="1:1" x14ac:dyDescent="0.3">
      <c r="A949" s="4"/>
    </row>
    <row r="950" spans="1:1" x14ac:dyDescent="0.3">
      <c r="A950" s="4"/>
    </row>
    <row r="951" spans="1:1" x14ac:dyDescent="0.3">
      <c r="A951" s="4"/>
    </row>
    <row r="952" spans="1:1" x14ac:dyDescent="0.3">
      <c r="A952" s="4"/>
    </row>
    <row r="953" spans="1:1" x14ac:dyDescent="0.3">
      <c r="A953" s="4"/>
    </row>
    <row r="954" spans="1:1" x14ac:dyDescent="0.3">
      <c r="A954" s="4"/>
    </row>
    <row r="955" spans="1:1" x14ac:dyDescent="0.3">
      <c r="A955" s="4"/>
    </row>
    <row r="956" spans="1:1" x14ac:dyDescent="0.3">
      <c r="A956" s="4"/>
    </row>
    <row r="957" spans="1:1" x14ac:dyDescent="0.3">
      <c r="A957" s="4"/>
    </row>
    <row r="958" spans="1:1" x14ac:dyDescent="0.3">
      <c r="A958" s="4"/>
    </row>
    <row r="959" spans="1:1" x14ac:dyDescent="0.3">
      <c r="A959" s="4"/>
    </row>
    <row r="960" spans="1:1" x14ac:dyDescent="0.3">
      <c r="A960" s="4"/>
    </row>
    <row r="961" spans="1:1" x14ac:dyDescent="0.3">
      <c r="A961" s="4"/>
    </row>
    <row r="962" spans="1:1" x14ac:dyDescent="0.3">
      <c r="A962" s="4"/>
    </row>
    <row r="963" spans="1:1" x14ac:dyDescent="0.3">
      <c r="A963" s="4"/>
    </row>
    <row r="964" spans="1:1" x14ac:dyDescent="0.3">
      <c r="A964" s="4"/>
    </row>
    <row r="965" spans="1:1" x14ac:dyDescent="0.3">
      <c r="A965" s="4"/>
    </row>
    <row r="966" spans="1:1" x14ac:dyDescent="0.3">
      <c r="A966" s="4"/>
    </row>
    <row r="967" spans="1:1" x14ac:dyDescent="0.3">
      <c r="A967" s="4"/>
    </row>
    <row r="968" spans="1:1" x14ac:dyDescent="0.3">
      <c r="A968" s="4"/>
    </row>
    <row r="969" spans="1:1" x14ac:dyDescent="0.3">
      <c r="A969" s="4"/>
    </row>
    <row r="970" spans="1:1" x14ac:dyDescent="0.3">
      <c r="A970" s="4"/>
    </row>
    <row r="971" spans="1:1" x14ac:dyDescent="0.3">
      <c r="A971" s="4"/>
    </row>
    <row r="972" spans="1:1" x14ac:dyDescent="0.3">
      <c r="A972" s="4"/>
    </row>
    <row r="973" spans="1:1" x14ac:dyDescent="0.3">
      <c r="A973" s="4"/>
    </row>
    <row r="974" spans="1:1" x14ac:dyDescent="0.3">
      <c r="A974" s="4"/>
    </row>
    <row r="975" spans="1:1" x14ac:dyDescent="0.3">
      <c r="A975" s="4"/>
    </row>
    <row r="976" spans="1:1" x14ac:dyDescent="0.3">
      <c r="A976" s="4"/>
    </row>
    <row r="977" spans="1:1" x14ac:dyDescent="0.3">
      <c r="A977" s="4"/>
    </row>
    <row r="978" spans="1:1" x14ac:dyDescent="0.3">
      <c r="A978" s="4"/>
    </row>
    <row r="979" spans="1:1" x14ac:dyDescent="0.3">
      <c r="A979" s="4"/>
    </row>
    <row r="980" spans="1:1" x14ac:dyDescent="0.3">
      <c r="A980" s="4"/>
    </row>
    <row r="981" spans="1:1" x14ac:dyDescent="0.3">
      <c r="A981" s="4"/>
    </row>
    <row r="982" spans="1:1" x14ac:dyDescent="0.3">
      <c r="A982" s="4"/>
    </row>
    <row r="983" spans="1:1" x14ac:dyDescent="0.3">
      <c r="A983" s="4"/>
    </row>
    <row r="984" spans="1:1" x14ac:dyDescent="0.3">
      <c r="A984" s="4"/>
    </row>
    <row r="985" spans="1:1" x14ac:dyDescent="0.3">
      <c r="A985" s="4"/>
    </row>
    <row r="986" spans="1:1" x14ac:dyDescent="0.3">
      <c r="A986" s="4"/>
    </row>
    <row r="987" spans="1:1" x14ac:dyDescent="0.3">
      <c r="A987" s="4"/>
    </row>
    <row r="988" spans="1:1" x14ac:dyDescent="0.3">
      <c r="A988" s="4"/>
    </row>
    <row r="989" spans="1:1" x14ac:dyDescent="0.3">
      <c r="A989" s="4"/>
    </row>
    <row r="990" spans="1:1" x14ac:dyDescent="0.3">
      <c r="A990" s="4"/>
    </row>
    <row r="991" spans="1:1" x14ac:dyDescent="0.3">
      <c r="A991" s="4"/>
    </row>
    <row r="992" spans="1:1" x14ac:dyDescent="0.3">
      <c r="A992" s="4"/>
    </row>
    <row r="993" spans="1:1" x14ac:dyDescent="0.3">
      <c r="A993" s="4"/>
    </row>
    <row r="994" spans="1:1" x14ac:dyDescent="0.3">
      <c r="A994" s="4"/>
    </row>
    <row r="995" spans="1:1" x14ac:dyDescent="0.3">
      <c r="A995" s="4"/>
    </row>
    <row r="996" spans="1:1" x14ac:dyDescent="0.3">
      <c r="A996" s="4"/>
    </row>
    <row r="997" spans="1:1" x14ac:dyDescent="0.3">
      <c r="A997" s="4"/>
    </row>
    <row r="998" spans="1:1" x14ac:dyDescent="0.3">
      <c r="A998" s="4"/>
    </row>
    <row r="999" spans="1:1" x14ac:dyDescent="0.3">
      <c r="A999" s="4"/>
    </row>
    <row r="1000" spans="1:1" x14ac:dyDescent="0.3">
      <c r="A1000" s="4"/>
    </row>
    <row r="1001" spans="1:1" x14ac:dyDescent="0.3">
      <c r="A1001" s="4"/>
    </row>
    <row r="1002" spans="1:1" x14ac:dyDescent="0.3">
      <c r="A1002" s="4"/>
    </row>
    <row r="1003" spans="1:1" x14ac:dyDescent="0.3">
      <c r="A1003" s="4"/>
    </row>
    <row r="1004" spans="1:1" x14ac:dyDescent="0.3">
      <c r="A1004" s="4"/>
    </row>
    <row r="1005" spans="1:1" x14ac:dyDescent="0.3">
      <c r="A1005" s="4"/>
    </row>
    <row r="1006" spans="1:1" x14ac:dyDescent="0.3">
      <c r="A1006" s="4"/>
    </row>
    <row r="1007" spans="1:1" x14ac:dyDescent="0.3">
      <c r="A1007" s="4"/>
    </row>
    <row r="1008" spans="1:1" x14ac:dyDescent="0.3">
      <c r="A1008" s="4"/>
    </row>
    <row r="1009" spans="1:1" x14ac:dyDescent="0.3">
      <c r="A1009" s="4"/>
    </row>
    <row r="1010" spans="1:1" x14ac:dyDescent="0.3">
      <c r="A1010" s="4"/>
    </row>
    <row r="1011" spans="1:1" x14ac:dyDescent="0.3">
      <c r="A1011" s="4"/>
    </row>
    <row r="1012" spans="1:1" x14ac:dyDescent="0.3">
      <c r="A1012" s="4"/>
    </row>
    <row r="1013" spans="1:1" x14ac:dyDescent="0.3">
      <c r="A1013" s="4"/>
    </row>
    <row r="1014" spans="1:1" x14ac:dyDescent="0.3">
      <c r="A1014" s="4"/>
    </row>
    <row r="1015" spans="1:1" x14ac:dyDescent="0.3">
      <c r="A1015" s="4"/>
    </row>
    <row r="1016" spans="1:1" x14ac:dyDescent="0.3">
      <c r="A1016" s="4"/>
    </row>
    <row r="1017" spans="1:1" x14ac:dyDescent="0.3">
      <c r="A1017" s="4"/>
    </row>
    <row r="1018" spans="1:1" x14ac:dyDescent="0.3">
      <c r="A1018" s="4"/>
    </row>
    <row r="1019" spans="1:1" x14ac:dyDescent="0.3">
      <c r="A1019" s="4"/>
    </row>
    <row r="1020" spans="1:1" x14ac:dyDescent="0.3">
      <c r="A1020" s="4"/>
    </row>
    <row r="1021" spans="1:1" x14ac:dyDescent="0.3">
      <c r="A1021" s="4"/>
    </row>
    <row r="1022" spans="1:1" x14ac:dyDescent="0.3">
      <c r="A1022" s="4"/>
    </row>
    <row r="1023" spans="1:1" x14ac:dyDescent="0.3">
      <c r="A1023" s="4"/>
    </row>
    <row r="1024" spans="1:1" x14ac:dyDescent="0.3">
      <c r="A1024" s="4"/>
    </row>
    <row r="1025" spans="1:1" x14ac:dyDescent="0.3">
      <c r="A1025" s="4"/>
    </row>
    <row r="1026" spans="1:1" x14ac:dyDescent="0.3">
      <c r="A1026" s="4"/>
    </row>
    <row r="1027" spans="1:1" x14ac:dyDescent="0.3">
      <c r="A1027" s="4"/>
    </row>
    <row r="1028" spans="1:1" x14ac:dyDescent="0.3">
      <c r="A1028" s="4"/>
    </row>
    <row r="1029" spans="1:1" x14ac:dyDescent="0.3">
      <c r="A1029" s="4"/>
    </row>
    <row r="1030" spans="1:1" x14ac:dyDescent="0.3">
      <c r="A1030" s="4"/>
    </row>
    <row r="1031" spans="1:1" x14ac:dyDescent="0.3">
      <c r="A1031" s="4"/>
    </row>
    <row r="1032" spans="1:1" x14ac:dyDescent="0.3">
      <c r="A1032" s="4"/>
    </row>
    <row r="1033" spans="1:1" x14ac:dyDescent="0.3">
      <c r="A1033" s="4"/>
    </row>
    <row r="1034" spans="1:1" x14ac:dyDescent="0.3">
      <c r="A1034" s="4"/>
    </row>
    <row r="1035" spans="1:1" x14ac:dyDescent="0.3">
      <c r="A1035" s="4"/>
    </row>
    <row r="1036" spans="1:1" x14ac:dyDescent="0.3">
      <c r="A1036" s="4"/>
    </row>
    <row r="1037" spans="1:1" x14ac:dyDescent="0.3">
      <c r="A1037" s="4"/>
    </row>
    <row r="1038" spans="1:1" x14ac:dyDescent="0.3">
      <c r="A1038" s="4"/>
    </row>
    <row r="1039" spans="1:1" x14ac:dyDescent="0.3">
      <c r="A1039" s="4"/>
    </row>
    <row r="1040" spans="1:1" x14ac:dyDescent="0.3">
      <c r="A1040" s="4"/>
    </row>
    <row r="1041" spans="1:1" x14ac:dyDescent="0.3">
      <c r="A1041" s="4"/>
    </row>
    <row r="1042" spans="1:1" x14ac:dyDescent="0.3">
      <c r="A1042" s="4"/>
    </row>
    <row r="1043" spans="1:1" x14ac:dyDescent="0.3">
      <c r="A1043" s="4"/>
    </row>
    <row r="1044" spans="1:1" x14ac:dyDescent="0.3">
      <c r="A1044" s="4"/>
    </row>
    <row r="1045" spans="1:1" x14ac:dyDescent="0.3">
      <c r="A1045" s="4"/>
    </row>
    <row r="1046" spans="1:1" x14ac:dyDescent="0.3">
      <c r="A1046" s="4"/>
    </row>
    <row r="1047" spans="1:1" x14ac:dyDescent="0.3">
      <c r="A1047" s="4"/>
    </row>
    <row r="1048" spans="1:1" x14ac:dyDescent="0.3">
      <c r="A1048" s="4"/>
    </row>
    <row r="1049" spans="1:1" x14ac:dyDescent="0.3">
      <c r="A1049" s="4"/>
    </row>
    <row r="1050" spans="1:1" x14ac:dyDescent="0.3">
      <c r="A1050" s="4"/>
    </row>
    <row r="1051" spans="1:1" x14ac:dyDescent="0.3">
      <c r="A1051" s="4"/>
    </row>
  </sheetData>
  <autoFilter ref="A1:AN1" xr:uid="{B5C6F3A0-8FE9-4B5D-A45B-00BC27DC5089}">
    <sortState xmlns:xlrd2="http://schemas.microsoft.com/office/spreadsheetml/2017/richdata2" ref="A2:AN560">
      <sortCondition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AD01-CA29-41E7-845F-7DE4CD85DC2F}">
  <dimension ref="A1:AO153"/>
  <sheetViews>
    <sheetView workbookViewId="0">
      <selection activeCell="D8" sqref="D8"/>
    </sheetView>
  </sheetViews>
  <sheetFormatPr defaultRowHeight="14.4" x14ac:dyDescent="0.3"/>
  <cols>
    <col min="1" max="1" width="7.5546875" bestFit="1" customWidth="1"/>
    <col min="2" max="2" width="30.21875" bestFit="1" customWidth="1"/>
  </cols>
  <sheetData>
    <row r="1" spans="1:41" x14ac:dyDescent="0.3">
      <c r="A1" s="1" t="s">
        <v>559</v>
      </c>
      <c r="B1" s="1" t="s">
        <v>558</v>
      </c>
      <c r="C1" s="1"/>
      <c r="D1" s="1"/>
      <c r="E1" s="1"/>
      <c r="F1" s="1"/>
      <c r="G1" s="1"/>
      <c r="H1" s="1"/>
      <c r="I1" s="1"/>
      <c r="J1" s="3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3">
      <c r="A2" s="2" t="s">
        <v>13</v>
      </c>
      <c r="B2" s="2" t="s">
        <v>44</v>
      </c>
      <c r="C2" s="2"/>
      <c r="D2" s="2"/>
      <c r="E2" s="2"/>
      <c r="F2" s="2"/>
      <c r="G2" s="2"/>
      <c r="H2" s="2"/>
      <c r="I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3">
      <c r="A3" s="2" t="s">
        <v>13</v>
      </c>
      <c r="B3" s="2" t="s">
        <v>20</v>
      </c>
      <c r="C3" s="2"/>
      <c r="D3" s="2"/>
      <c r="E3" s="2"/>
      <c r="F3" s="2"/>
      <c r="G3" s="2"/>
      <c r="H3" s="2"/>
      <c r="I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x14ac:dyDescent="0.3">
      <c r="A4" s="2" t="s">
        <v>18</v>
      </c>
      <c r="B4" s="2" t="s">
        <v>35</v>
      </c>
      <c r="C4" s="2"/>
      <c r="D4" s="2"/>
      <c r="E4" s="2"/>
      <c r="F4" s="2"/>
      <c r="G4" s="2"/>
      <c r="H4" s="2"/>
      <c r="I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3">
      <c r="A5" s="2" t="s">
        <v>13</v>
      </c>
      <c r="B5" s="2" t="s">
        <v>35</v>
      </c>
      <c r="C5" s="2"/>
      <c r="D5" s="2"/>
      <c r="E5" s="2"/>
      <c r="F5" s="2"/>
      <c r="G5" s="2"/>
      <c r="H5" s="2"/>
      <c r="I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3">
      <c r="A6" s="2" t="s">
        <v>18</v>
      </c>
      <c r="B6" s="2" t="s">
        <v>56</v>
      </c>
      <c r="C6" s="2"/>
      <c r="D6" s="2"/>
      <c r="E6" s="2"/>
      <c r="F6" s="2"/>
      <c r="G6" s="2"/>
      <c r="H6" s="2"/>
      <c r="I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3">
      <c r="A7" s="2" t="s">
        <v>13</v>
      </c>
      <c r="B7" s="2" t="s">
        <v>24</v>
      </c>
      <c r="C7" s="2"/>
      <c r="D7" s="2"/>
      <c r="E7" s="2"/>
      <c r="F7" s="2"/>
      <c r="G7" s="2"/>
      <c r="H7" s="2"/>
      <c r="I7" s="2"/>
      <c r="K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3">
      <c r="A8" s="2" t="s">
        <v>18</v>
      </c>
      <c r="B8" s="2" t="s">
        <v>61</v>
      </c>
      <c r="C8" s="2"/>
      <c r="D8" s="2"/>
      <c r="E8" s="2"/>
      <c r="F8" s="2"/>
      <c r="G8" s="2"/>
      <c r="H8" s="2"/>
      <c r="I8" s="2"/>
      <c r="K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3">
      <c r="A9" s="2" t="s">
        <v>18</v>
      </c>
      <c r="B9" s="2" t="s">
        <v>63</v>
      </c>
      <c r="C9" s="2"/>
      <c r="D9" s="2"/>
      <c r="E9" s="2"/>
      <c r="F9" s="2"/>
      <c r="G9" s="2"/>
      <c r="H9" s="2"/>
      <c r="I9" s="2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3">
      <c r="A10" s="2" t="s">
        <v>18</v>
      </c>
      <c r="B10" s="2" t="s">
        <v>63</v>
      </c>
      <c r="C10" s="2"/>
      <c r="D10" s="2"/>
      <c r="E10" s="2"/>
      <c r="F10" s="2"/>
      <c r="G10" s="2"/>
      <c r="H10" s="2"/>
      <c r="I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3">
      <c r="A11" s="2" t="s">
        <v>13</v>
      </c>
      <c r="B11" s="2" t="s">
        <v>63</v>
      </c>
      <c r="C11" s="2"/>
      <c r="D11" s="2"/>
      <c r="E11" s="2"/>
      <c r="F11" s="2"/>
      <c r="G11" s="2"/>
      <c r="H11" s="2"/>
      <c r="I11" s="2"/>
      <c r="K11" s="2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3">
      <c r="A12" s="2" t="s">
        <v>18</v>
      </c>
      <c r="B12" s="2" t="s">
        <v>70</v>
      </c>
      <c r="C12" s="2"/>
      <c r="D12" s="2"/>
      <c r="E12" s="2"/>
      <c r="F12" s="2"/>
      <c r="G12" s="2"/>
      <c r="H12" s="2"/>
      <c r="I12" s="2"/>
      <c r="K12" s="2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3">
      <c r="A13" s="2" t="s">
        <v>13</v>
      </c>
      <c r="B13" s="2" t="s">
        <v>70</v>
      </c>
      <c r="C13" s="2"/>
      <c r="D13" s="2"/>
      <c r="E13" s="2"/>
      <c r="F13" s="2"/>
      <c r="G13" s="2"/>
      <c r="H13" s="2"/>
      <c r="I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3">
      <c r="A14" s="2" t="s">
        <v>18</v>
      </c>
      <c r="B14" s="2" t="s">
        <v>78</v>
      </c>
      <c r="C14" s="2"/>
      <c r="D14" s="2"/>
      <c r="E14" s="2"/>
      <c r="F14" s="2"/>
      <c r="G14" s="2"/>
      <c r="H14" s="2"/>
      <c r="I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3">
      <c r="A15" s="2" t="s">
        <v>18</v>
      </c>
      <c r="B15" s="2" t="s">
        <v>84</v>
      </c>
      <c r="C15" s="2"/>
      <c r="D15" s="2"/>
      <c r="E15" s="2"/>
      <c r="F15" s="2"/>
      <c r="G15" s="2"/>
      <c r="H15" s="2"/>
      <c r="I15" s="2"/>
      <c r="K15" s="2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3">
      <c r="A16" s="2" t="s">
        <v>18</v>
      </c>
      <c r="B16" s="2" t="s">
        <v>39</v>
      </c>
      <c r="C16" s="2"/>
      <c r="D16" s="2"/>
      <c r="E16" s="2"/>
      <c r="F16" s="2"/>
      <c r="G16" s="2"/>
      <c r="H16" s="2"/>
      <c r="I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3">
      <c r="A17" s="2" t="s">
        <v>13</v>
      </c>
      <c r="B17" s="2" t="s">
        <v>28</v>
      </c>
      <c r="C17" s="2"/>
      <c r="D17" s="2"/>
      <c r="E17" s="2"/>
      <c r="F17" s="2"/>
      <c r="G17" s="2"/>
      <c r="H17" s="2"/>
      <c r="I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3">
      <c r="A18" s="2" t="s">
        <v>18</v>
      </c>
      <c r="B18" s="2" t="s">
        <v>86</v>
      </c>
      <c r="C18" s="2"/>
      <c r="D18" s="2"/>
      <c r="E18" s="2"/>
      <c r="F18" s="2"/>
      <c r="G18" s="2"/>
      <c r="H18" s="2"/>
      <c r="I18" s="2"/>
      <c r="K18" s="2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3">
      <c r="A19" s="2" t="s">
        <v>13</v>
      </c>
      <c r="B19" s="2" t="s">
        <v>88</v>
      </c>
      <c r="C19" s="2"/>
      <c r="D19" s="2"/>
      <c r="E19" s="2"/>
      <c r="F19" s="2"/>
      <c r="G19" s="2"/>
      <c r="H19" s="2"/>
      <c r="I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3">
      <c r="A20" s="2" t="s">
        <v>18</v>
      </c>
      <c r="B20" s="2" t="s">
        <v>88</v>
      </c>
      <c r="C20" s="2"/>
      <c r="D20" s="2"/>
      <c r="E20" s="2"/>
      <c r="F20" s="2"/>
      <c r="G20" s="2"/>
      <c r="H20" s="2"/>
      <c r="I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3">
      <c r="A21" s="2" t="s">
        <v>18</v>
      </c>
      <c r="B21" s="2" t="s">
        <v>36</v>
      </c>
      <c r="C21" s="2"/>
      <c r="D21" s="2"/>
      <c r="E21" s="2"/>
      <c r="F21" s="2"/>
      <c r="G21" s="2"/>
      <c r="H21" s="2"/>
      <c r="I21" s="2"/>
      <c r="K21" s="2"/>
      <c r="L21" s="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3">
      <c r="A22" s="2" t="s">
        <v>13</v>
      </c>
      <c r="B22" s="2" t="s">
        <v>22</v>
      </c>
      <c r="C22" s="2"/>
      <c r="D22" s="2"/>
      <c r="E22" s="2"/>
      <c r="F22" s="2"/>
      <c r="G22" s="2"/>
      <c r="H22" s="2"/>
      <c r="I22" s="2"/>
      <c r="K22" s="2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3">
      <c r="A23" s="2" t="s">
        <v>13</v>
      </c>
      <c r="B23" s="2" t="s">
        <v>96</v>
      </c>
      <c r="C23" s="2"/>
      <c r="D23" s="2"/>
      <c r="E23" s="2"/>
      <c r="F23" s="2"/>
      <c r="G23" s="2"/>
      <c r="H23" s="2"/>
      <c r="I23" s="2"/>
      <c r="K23" s="2"/>
      <c r="L23" s="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3">
      <c r="A24" s="2" t="s">
        <v>18</v>
      </c>
      <c r="B24" s="2" t="s">
        <v>37</v>
      </c>
      <c r="C24" s="2"/>
      <c r="D24" s="2"/>
      <c r="E24" s="2"/>
      <c r="F24" s="2"/>
      <c r="G24" s="2"/>
      <c r="H24" s="2"/>
      <c r="I24" s="2"/>
      <c r="K24" s="2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3">
      <c r="A25" s="2" t="s">
        <v>13</v>
      </c>
      <c r="B25" s="2" t="s">
        <v>37</v>
      </c>
      <c r="C25" s="2"/>
      <c r="D25" s="2"/>
      <c r="E25" s="2"/>
      <c r="F25" s="2"/>
      <c r="G25" s="2"/>
      <c r="H25" s="2"/>
      <c r="I25" s="2"/>
      <c r="K25" s="2"/>
      <c r="L25" s="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3">
      <c r="A26" s="2" t="s">
        <v>13</v>
      </c>
      <c r="B26" s="2" t="s">
        <v>31</v>
      </c>
      <c r="C26" s="2"/>
      <c r="D26" s="2"/>
      <c r="E26" s="2"/>
      <c r="F26" s="2"/>
      <c r="G26" s="2"/>
      <c r="H26" s="2"/>
      <c r="I26" s="2"/>
      <c r="K26" s="2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3">
      <c r="A27" s="2" t="s">
        <v>18</v>
      </c>
      <c r="B27" s="2" t="s">
        <v>31</v>
      </c>
      <c r="C27" s="2"/>
      <c r="D27" s="2"/>
      <c r="E27" s="2"/>
      <c r="F27" s="2"/>
      <c r="G27" s="2"/>
      <c r="H27" s="2"/>
      <c r="I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3">
      <c r="A28" s="2" t="s">
        <v>13</v>
      </c>
      <c r="B28" s="2" t="s">
        <v>101</v>
      </c>
      <c r="C28" s="2"/>
      <c r="D28" s="2"/>
      <c r="E28" s="2"/>
      <c r="F28" s="2"/>
      <c r="G28" s="2"/>
      <c r="H28" s="2"/>
      <c r="I28" s="2"/>
      <c r="K28" s="2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3">
      <c r="A29" s="2" t="s">
        <v>18</v>
      </c>
      <c r="B29" s="2" t="s">
        <v>38</v>
      </c>
      <c r="C29" s="2"/>
      <c r="D29" s="2"/>
      <c r="E29" s="2"/>
      <c r="F29" s="2"/>
      <c r="G29" s="2"/>
      <c r="H29" s="2"/>
      <c r="I29" s="2"/>
      <c r="K29" s="2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3">
      <c r="A30" s="2" t="s">
        <v>13</v>
      </c>
      <c r="B30" s="2" t="s">
        <v>38</v>
      </c>
      <c r="C30" s="2"/>
      <c r="D30" s="2"/>
      <c r="E30" s="2"/>
      <c r="F30" s="2"/>
      <c r="G30" s="2"/>
      <c r="H30" s="2"/>
      <c r="I30" s="2"/>
      <c r="K30" s="2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3">
      <c r="A31" s="2" t="s">
        <v>18</v>
      </c>
      <c r="B31" s="2" t="s">
        <v>106</v>
      </c>
      <c r="C31" s="2"/>
      <c r="D31" s="2"/>
      <c r="E31" s="2"/>
      <c r="F31" s="2"/>
      <c r="G31" s="2"/>
      <c r="H31" s="2"/>
      <c r="I31" s="2"/>
      <c r="K31" s="2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3">
      <c r="A32" s="2" t="s">
        <v>13</v>
      </c>
      <c r="B32" s="2" t="s">
        <v>29</v>
      </c>
      <c r="C32" s="2"/>
      <c r="D32" s="2"/>
      <c r="E32" s="2"/>
      <c r="F32" s="2"/>
      <c r="G32" s="2"/>
      <c r="H32" s="2"/>
      <c r="I32" s="2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3">
      <c r="A33" s="2" t="s">
        <v>18</v>
      </c>
      <c r="B33" s="2" t="s">
        <v>29</v>
      </c>
      <c r="C33" s="2"/>
      <c r="D33" s="2"/>
      <c r="E33" s="2"/>
      <c r="F33" s="2"/>
      <c r="G33" s="2"/>
      <c r="H33" s="2"/>
      <c r="I33" s="2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3">
      <c r="A34" s="2" t="s">
        <v>13</v>
      </c>
      <c r="B34" s="2" t="s">
        <v>115</v>
      </c>
      <c r="C34" s="2"/>
      <c r="D34" s="2"/>
      <c r="E34" s="2"/>
      <c r="F34" s="2"/>
      <c r="G34" s="2"/>
      <c r="H34" s="2"/>
      <c r="I34" s="2"/>
      <c r="K34" s="2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3">
      <c r="A35" s="2" t="s">
        <v>18</v>
      </c>
      <c r="B35" s="2" t="s">
        <v>115</v>
      </c>
      <c r="C35" s="2"/>
      <c r="D35" s="2"/>
      <c r="E35" s="2"/>
      <c r="F35" s="2"/>
      <c r="G35" s="2"/>
      <c r="H35" s="2"/>
      <c r="I35" s="2"/>
      <c r="K35" s="2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3">
      <c r="A36" s="2" t="s">
        <v>18</v>
      </c>
      <c r="B36" s="2" t="s">
        <v>122</v>
      </c>
      <c r="C36" s="2"/>
      <c r="D36" s="2"/>
      <c r="E36" s="2"/>
      <c r="F36" s="2"/>
      <c r="G36" s="2"/>
      <c r="H36" s="2"/>
      <c r="I36" s="2"/>
      <c r="K36" s="2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3">
      <c r="A37" s="2" t="s">
        <v>13</v>
      </c>
      <c r="B37" s="2" t="s">
        <v>122</v>
      </c>
      <c r="C37" s="2"/>
      <c r="D37" s="2"/>
      <c r="E37" s="2"/>
      <c r="F37" s="2"/>
      <c r="G37" s="2"/>
      <c r="H37" s="2"/>
      <c r="I37" s="2"/>
      <c r="K37" s="2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3">
      <c r="A38" s="2" t="s">
        <v>13</v>
      </c>
      <c r="B38" s="2" t="s">
        <v>130</v>
      </c>
      <c r="C38" s="2"/>
      <c r="D38" s="2"/>
      <c r="E38" s="2"/>
      <c r="F38" s="2"/>
      <c r="G38" s="2"/>
      <c r="H38" s="2"/>
      <c r="I38" s="2"/>
      <c r="K38" s="2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3">
      <c r="A39" s="2" t="s">
        <v>18</v>
      </c>
      <c r="B39" s="2" t="s">
        <v>130</v>
      </c>
      <c r="C39" s="2"/>
      <c r="D39" s="2"/>
      <c r="E39" s="2"/>
      <c r="F39" s="2"/>
      <c r="G39" s="2"/>
      <c r="H39" s="2"/>
      <c r="I39" s="2"/>
      <c r="K39" s="2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3">
      <c r="A40" s="2" t="s">
        <v>13</v>
      </c>
      <c r="B40" s="2" t="s">
        <v>23</v>
      </c>
      <c r="C40" s="2"/>
      <c r="D40" s="2"/>
      <c r="E40" s="2"/>
      <c r="F40" s="2"/>
      <c r="G40" s="2"/>
      <c r="H40" s="2"/>
      <c r="I40" s="2"/>
      <c r="K40" s="2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3">
      <c r="A41" s="2" t="s">
        <v>13</v>
      </c>
      <c r="B41" s="2" t="s">
        <v>23</v>
      </c>
      <c r="C41" s="2"/>
      <c r="D41" s="2"/>
      <c r="E41" s="2"/>
      <c r="F41" s="2"/>
      <c r="G41" s="2"/>
      <c r="H41" s="2"/>
      <c r="I41" s="2"/>
      <c r="K41" s="2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3">
      <c r="A42" s="2" t="s">
        <v>18</v>
      </c>
      <c r="B42" s="2" t="s">
        <v>34</v>
      </c>
      <c r="C42" s="2"/>
      <c r="D42" s="2"/>
      <c r="E42" s="2"/>
      <c r="F42" s="2"/>
      <c r="G42" s="2"/>
      <c r="H42" s="2"/>
      <c r="I42" s="2"/>
      <c r="K42" s="2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3">
      <c r="A43" s="2" t="s">
        <v>13</v>
      </c>
      <c r="B43" s="2" t="s">
        <v>34</v>
      </c>
      <c r="C43" s="2"/>
      <c r="D43" s="2"/>
      <c r="E43" s="2"/>
      <c r="F43" s="2"/>
      <c r="G43" s="2"/>
      <c r="H43" s="2"/>
      <c r="I43" s="2"/>
      <c r="K43" s="2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3">
      <c r="A44" s="2" t="s">
        <v>13</v>
      </c>
      <c r="B44" s="2" t="s">
        <v>32</v>
      </c>
      <c r="C44" s="2"/>
      <c r="D44" s="2"/>
      <c r="E44" s="2"/>
      <c r="F44" s="2"/>
      <c r="G44" s="2"/>
      <c r="H44" s="2"/>
      <c r="I44" s="2"/>
      <c r="K44" s="2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3">
      <c r="A45" s="2" t="s">
        <v>18</v>
      </c>
      <c r="B45" s="2" t="s">
        <v>165</v>
      </c>
      <c r="C45" s="2"/>
      <c r="D45" s="2"/>
      <c r="E45" s="2"/>
      <c r="F45" s="2"/>
      <c r="G45" s="2"/>
      <c r="H45" s="2"/>
      <c r="I45" s="2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3">
      <c r="A46" s="2" t="s">
        <v>18</v>
      </c>
      <c r="B46" s="2" t="s">
        <v>27</v>
      </c>
      <c r="C46" s="2"/>
      <c r="D46" s="2"/>
      <c r="E46" s="2"/>
      <c r="F46" s="2"/>
      <c r="G46" s="2"/>
      <c r="H46" s="2"/>
      <c r="I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3">
      <c r="A47" s="2" t="s">
        <v>13</v>
      </c>
      <c r="B47" s="2" t="s">
        <v>27</v>
      </c>
      <c r="C47" s="2"/>
      <c r="D47" s="2"/>
      <c r="E47" s="2"/>
      <c r="F47" s="2"/>
      <c r="G47" s="2"/>
      <c r="H47" s="2"/>
      <c r="I47" s="2"/>
      <c r="K47" s="2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3">
      <c r="A48" s="2" t="s">
        <v>18</v>
      </c>
      <c r="B48" s="2" t="s">
        <v>169</v>
      </c>
      <c r="C48" s="2"/>
      <c r="D48" s="2"/>
      <c r="E48" s="2"/>
      <c r="F48" s="2"/>
      <c r="G48" s="2"/>
      <c r="H48" s="2"/>
      <c r="I48" s="2"/>
      <c r="K48" s="2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3">
      <c r="A49" s="2" t="s">
        <v>13</v>
      </c>
      <c r="B49" s="2" t="s">
        <v>169</v>
      </c>
      <c r="C49" s="2"/>
      <c r="D49" s="2"/>
      <c r="E49" s="2"/>
      <c r="F49" s="2"/>
      <c r="G49" s="2"/>
      <c r="H49" s="2"/>
      <c r="I49" s="2"/>
      <c r="K49" s="2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3">
      <c r="A50" s="2" t="s">
        <v>18</v>
      </c>
      <c r="B50" s="2" t="s">
        <v>26</v>
      </c>
      <c r="C50" s="2"/>
      <c r="D50" s="2"/>
      <c r="E50" s="2"/>
      <c r="F50" s="2"/>
      <c r="G50" s="2"/>
      <c r="H50" s="2"/>
      <c r="I50" s="2"/>
      <c r="K50" s="2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3">
      <c r="A51" s="2" t="s">
        <v>13</v>
      </c>
      <c r="B51" s="2" t="s">
        <v>33</v>
      </c>
      <c r="C51" s="2"/>
      <c r="D51" s="2"/>
      <c r="E51" s="2"/>
      <c r="F51" s="2"/>
      <c r="G51" s="2"/>
      <c r="H51" s="2"/>
      <c r="I51" s="2"/>
      <c r="K51" s="2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3">
      <c r="A52" s="2" t="s">
        <v>13</v>
      </c>
      <c r="B52" s="2" t="s">
        <v>21</v>
      </c>
      <c r="C52" s="2"/>
      <c r="D52" s="2"/>
      <c r="E52" s="2"/>
      <c r="F52" s="2"/>
      <c r="G52" s="2"/>
      <c r="H52" s="2"/>
      <c r="I52" s="2"/>
      <c r="K52" s="2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3">
      <c r="A53" s="2" t="s">
        <v>18</v>
      </c>
      <c r="B53" s="2" t="s">
        <v>21</v>
      </c>
      <c r="C53" s="2"/>
      <c r="D53" s="2"/>
      <c r="E53" s="2"/>
      <c r="F53" s="2"/>
      <c r="G53" s="2"/>
      <c r="H53" s="2"/>
      <c r="I53" s="2"/>
      <c r="K53" s="2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3">
      <c r="A54" s="2"/>
      <c r="B54" s="2"/>
      <c r="C54" s="2"/>
      <c r="D54" s="2"/>
      <c r="E54" s="2"/>
      <c r="F54" s="2"/>
      <c r="G54" s="2"/>
      <c r="H54" s="2"/>
      <c r="I54" s="2"/>
      <c r="K54" s="2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3">
      <c r="A55" s="2"/>
      <c r="B55" s="2"/>
      <c r="C55" s="2"/>
      <c r="D55" s="2"/>
      <c r="E55" s="2"/>
      <c r="F55" s="2"/>
      <c r="G55" s="2"/>
      <c r="H55" s="2"/>
      <c r="I55" s="2"/>
      <c r="K55" s="2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3">
      <c r="A56" s="2"/>
      <c r="B56" s="2"/>
      <c r="C56" s="2"/>
      <c r="D56" s="2"/>
      <c r="E56" s="2"/>
      <c r="F56" s="2"/>
      <c r="G56" s="2"/>
      <c r="H56" s="2"/>
      <c r="I56" s="2"/>
      <c r="K56" s="2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3">
      <c r="A57" s="2"/>
      <c r="B57" s="2"/>
      <c r="C57" s="2"/>
      <c r="D57" s="2"/>
      <c r="E57" s="2"/>
      <c r="F57" s="2"/>
      <c r="G57" s="2"/>
      <c r="H57" s="2"/>
      <c r="I57" s="2"/>
      <c r="K57" s="2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3">
      <c r="A58" s="2"/>
      <c r="B58" s="2"/>
      <c r="C58" s="2"/>
      <c r="D58" s="2"/>
      <c r="E58" s="2"/>
      <c r="F58" s="2"/>
      <c r="G58" s="2"/>
      <c r="H58" s="2"/>
      <c r="I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3">
      <c r="A59" s="2"/>
      <c r="B59" s="2"/>
      <c r="C59" s="2"/>
      <c r="D59" s="2"/>
      <c r="E59" s="2"/>
      <c r="F59" s="2"/>
      <c r="G59" s="2"/>
      <c r="H59" s="2"/>
      <c r="I59" s="2"/>
      <c r="K59" s="2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3">
      <c r="A60" s="2"/>
      <c r="B60" s="2"/>
      <c r="C60" s="2"/>
      <c r="D60" s="2"/>
      <c r="E60" s="2"/>
      <c r="F60" s="2"/>
      <c r="G60" s="2"/>
      <c r="H60" s="2"/>
      <c r="I60" s="2"/>
      <c r="K60" s="2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3">
      <c r="A61" s="2"/>
      <c r="B61" s="2"/>
      <c r="C61" s="2"/>
      <c r="D61" s="2"/>
      <c r="E61" s="2"/>
      <c r="F61" s="2"/>
      <c r="G61" s="2"/>
      <c r="H61" s="2"/>
      <c r="I61" s="2"/>
      <c r="K61" s="2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3">
      <c r="A62" s="2"/>
      <c r="B62" s="2"/>
      <c r="C62" s="2"/>
      <c r="D62" s="2"/>
      <c r="E62" s="2"/>
      <c r="F62" s="2"/>
      <c r="G62" s="2"/>
      <c r="H62" s="2"/>
      <c r="I62" s="2"/>
      <c r="K62" s="2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3">
      <c r="A63" s="2"/>
      <c r="B63" s="2"/>
      <c r="C63" s="2"/>
      <c r="D63" s="2"/>
      <c r="E63" s="2"/>
      <c r="F63" s="2"/>
      <c r="G63" s="2"/>
      <c r="H63" s="2"/>
      <c r="I63" s="2"/>
      <c r="K63" s="2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3">
      <c r="A64" s="2"/>
      <c r="B64" s="2"/>
      <c r="C64" s="2"/>
      <c r="D64" s="2"/>
      <c r="E64" s="2"/>
      <c r="F64" s="2"/>
      <c r="G64" s="2"/>
      <c r="H64" s="2"/>
      <c r="I64" s="2"/>
      <c r="K64" s="2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3">
      <c r="A65" s="2"/>
      <c r="B65" s="2"/>
      <c r="C65" s="2"/>
      <c r="D65" s="2"/>
      <c r="E65" s="2"/>
      <c r="F65" s="2"/>
      <c r="G65" s="2"/>
      <c r="H65" s="2"/>
      <c r="I65" s="2"/>
      <c r="K65" s="2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3">
      <c r="A66" s="2"/>
      <c r="B66" s="2"/>
      <c r="C66" s="2"/>
      <c r="D66" s="2"/>
      <c r="E66" s="2"/>
      <c r="F66" s="2"/>
      <c r="G66" s="2"/>
      <c r="H66" s="2"/>
      <c r="I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3">
      <c r="A67" s="2"/>
      <c r="B67" s="2"/>
      <c r="C67" s="2"/>
      <c r="D67" s="2"/>
      <c r="E67" s="2"/>
      <c r="F67" s="2"/>
      <c r="G67" s="2"/>
      <c r="H67" s="2"/>
      <c r="I67" s="2"/>
      <c r="K67" s="2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3">
      <c r="A68" s="2"/>
      <c r="B68" s="2"/>
      <c r="C68" s="2"/>
      <c r="D68" s="2"/>
      <c r="E68" s="2"/>
      <c r="F68" s="2"/>
      <c r="G68" s="2"/>
      <c r="H68" s="2"/>
      <c r="I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3">
      <c r="A69" s="2"/>
      <c r="B69" s="2"/>
      <c r="C69" s="2"/>
      <c r="D69" s="2"/>
      <c r="E69" s="2"/>
      <c r="F69" s="2"/>
      <c r="G69" s="2"/>
      <c r="H69" s="2"/>
      <c r="I69" s="2"/>
      <c r="K69" s="2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3">
      <c r="A70" s="2"/>
      <c r="B70" s="2"/>
      <c r="C70" s="2"/>
      <c r="D70" s="2"/>
      <c r="E70" s="2"/>
      <c r="F70" s="2"/>
      <c r="G70" s="2"/>
      <c r="H70" s="2"/>
      <c r="I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3">
      <c r="A71" s="2"/>
      <c r="B71" s="2"/>
      <c r="C71" s="2"/>
      <c r="D71" s="2"/>
      <c r="E71" s="2"/>
      <c r="F71" s="2"/>
      <c r="G71" s="2"/>
      <c r="H71" s="2"/>
      <c r="I71" s="2"/>
      <c r="K71" s="2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3">
      <c r="A72" s="2"/>
      <c r="B72" s="2"/>
      <c r="C72" s="2"/>
      <c r="D72" s="2"/>
      <c r="E72" s="2"/>
      <c r="F72" s="2"/>
      <c r="G72" s="2"/>
      <c r="H72" s="2"/>
      <c r="I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3">
      <c r="A73" s="2"/>
      <c r="B73" s="2"/>
      <c r="C73" s="2"/>
      <c r="D73" s="2"/>
      <c r="E73" s="2"/>
      <c r="F73" s="2"/>
      <c r="G73" s="2"/>
      <c r="H73" s="2"/>
      <c r="I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3">
      <c r="A74" s="2"/>
      <c r="B74" s="2"/>
      <c r="C74" s="2"/>
      <c r="D74" s="2"/>
      <c r="E74" s="2"/>
      <c r="F74" s="2"/>
      <c r="G74" s="2"/>
      <c r="H74" s="2"/>
      <c r="I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3">
      <c r="A75" s="2"/>
      <c r="B75" s="2"/>
      <c r="C75" s="2"/>
      <c r="D75" s="2"/>
      <c r="E75" s="2"/>
      <c r="F75" s="2"/>
      <c r="G75" s="2"/>
      <c r="H75" s="2"/>
      <c r="I75" s="2"/>
      <c r="K75" s="2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3">
      <c r="A76" s="2"/>
      <c r="B76" s="2"/>
      <c r="C76" s="2"/>
      <c r="D76" s="2"/>
      <c r="E76" s="2"/>
      <c r="F76" s="2"/>
      <c r="G76" s="2"/>
      <c r="H76" s="2"/>
      <c r="I76" s="2"/>
      <c r="K76" s="2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3">
      <c r="A77" s="2"/>
      <c r="B77" s="2"/>
      <c r="C77" s="2"/>
      <c r="D77" s="2"/>
      <c r="E77" s="2"/>
      <c r="F77" s="2"/>
      <c r="G77" s="2"/>
      <c r="H77" s="2"/>
      <c r="I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3">
      <c r="A78" s="2"/>
      <c r="B78" s="2"/>
      <c r="C78" s="2"/>
      <c r="D78" s="2"/>
      <c r="E78" s="2"/>
      <c r="F78" s="2"/>
      <c r="G78" s="2"/>
      <c r="H78" s="2"/>
      <c r="I78" s="2"/>
      <c r="K78" s="2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3">
      <c r="A79" s="2"/>
      <c r="B79" s="2"/>
      <c r="C79" s="2"/>
      <c r="D79" s="2"/>
      <c r="E79" s="2"/>
      <c r="F79" s="2"/>
      <c r="G79" s="2"/>
      <c r="H79" s="2"/>
      <c r="I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3">
      <c r="A80" s="2"/>
      <c r="B80" s="2"/>
      <c r="C80" s="2"/>
      <c r="D80" s="2"/>
      <c r="E80" s="2"/>
      <c r="F80" s="2"/>
      <c r="G80" s="2"/>
      <c r="H80" s="2"/>
      <c r="I80" s="2"/>
      <c r="K80" s="2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3">
      <c r="A81" s="2"/>
      <c r="B81" s="2"/>
      <c r="C81" s="2"/>
      <c r="D81" s="2"/>
      <c r="E81" s="2"/>
      <c r="F81" s="2"/>
      <c r="G81" s="2"/>
      <c r="H81" s="2"/>
      <c r="I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3">
      <c r="A82" s="2"/>
      <c r="B82" s="2"/>
      <c r="C82" s="2"/>
      <c r="D82" s="2"/>
      <c r="E82" s="2"/>
      <c r="F82" s="2"/>
      <c r="G82" s="2"/>
      <c r="H82" s="2"/>
      <c r="I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3">
      <c r="A83" s="2"/>
      <c r="B83" s="2"/>
      <c r="C83" s="2"/>
      <c r="D83" s="2"/>
      <c r="E83" s="2"/>
      <c r="F83" s="2"/>
      <c r="G83" s="2"/>
      <c r="H83" s="2"/>
      <c r="I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3">
      <c r="A84" s="2"/>
      <c r="B84" s="2"/>
      <c r="C84" s="2"/>
      <c r="D84" s="2"/>
      <c r="E84" s="2"/>
      <c r="F84" s="2"/>
      <c r="G84" s="2"/>
      <c r="H84" s="2"/>
      <c r="I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3">
      <c r="A85" s="2"/>
      <c r="B85" s="2"/>
      <c r="C85" s="2"/>
      <c r="D85" s="2"/>
      <c r="E85" s="2"/>
      <c r="F85" s="2"/>
      <c r="G85" s="2"/>
      <c r="H85" s="2"/>
      <c r="I85" s="2"/>
      <c r="K85" s="2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3">
      <c r="A86" s="2"/>
      <c r="B86" s="2"/>
      <c r="C86" s="2"/>
      <c r="D86" s="2"/>
      <c r="E86" s="2"/>
      <c r="F86" s="2"/>
      <c r="G86" s="2"/>
      <c r="H86" s="2"/>
      <c r="I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3">
      <c r="A87" s="2"/>
      <c r="B87" s="2"/>
      <c r="C87" s="2"/>
      <c r="D87" s="2"/>
      <c r="E87" s="2"/>
      <c r="F87" s="2"/>
      <c r="G87" s="2"/>
      <c r="H87" s="2"/>
      <c r="I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3">
      <c r="A88" s="2"/>
      <c r="B88" s="2"/>
      <c r="C88" s="2"/>
      <c r="D88" s="2"/>
      <c r="E88" s="2"/>
      <c r="F88" s="2"/>
      <c r="G88" s="2"/>
      <c r="H88" s="2"/>
      <c r="I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3">
      <c r="A89" s="2"/>
      <c r="B89" s="2"/>
      <c r="C89" s="2"/>
      <c r="D89" s="2"/>
      <c r="E89" s="2"/>
      <c r="F89" s="2"/>
      <c r="G89" s="2"/>
      <c r="H89" s="2"/>
      <c r="I89" s="2"/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3">
      <c r="A90" s="2"/>
      <c r="B90" s="2"/>
      <c r="C90" s="2"/>
      <c r="D90" s="2"/>
      <c r="E90" s="2"/>
      <c r="F90" s="2"/>
      <c r="G90" s="2"/>
      <c r="H90" s="2"/>
      <c r="I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3">
      <c r="A91" s="2"/>
      <c r="B91" s="2"/>
      <c r="C91" s="2"/>
      <c r="D91" s="2"/>
      <c r="E91" s="2"/>
      <c r="F91" s="2"/>
      <c r="G91" s="2"/>
      <c r="H91" s="2"/>
      <c r="I91" s="2"/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3">
      <c r="A92" s="2"/>
      <c r="B92" s="2"/>
      <c r="C92" s="2"/>
      <c r="D92" s="2"/>
      <c r="E92" s="2"/>
      <c r="F92" s="2"/>
      <c r="G92" s="2"/>
      <c r="H92" s="2"/>
      <c r="I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3">
      <c r="A93" s="2"/>
      <c r="B93" s="2"/>
      <c r="C93" s="2"/>
      <c r="D93" s="2"/>
      <c r="E93" s="2"/>
      <c r="F93" s="2"/>
      <c r="G93" s="2"/>
      <c r="H93" s="2"/>
      <c r="I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3">
      <c r="A94" s="2"/>
      <c r="B94" s="2"/>
      <c r="C94" s="2"/>
      <c r="D94" s="2"/>
      <c r="E94" s="2"/>
      <c r="F94" s="2"/>
      <c r="G94" s="2"/>
      <c r="H94" s="2"/>
      <c r="I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3">
      <c r="A95" s="2"/>
      <c r="B95" s="2"/>
      <c r="C95" s="2"/>
      <c r="D95" s="2"/>
      <c r="E95" s="2"/>
      <c r="F95" s="2"/>
      <c r="G95" s="2"/>
      <c r="H95" s="2"/>
      <c r="I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3">
      <c r="A96" s="2"/>
      <c r="B96" s="2"/>
      <c r="C96" s="2"/>
      <c r="D96" s="2"/>
      <c r="E96" s="2"/>
      <c r="F96" s="2"/>
      <c r="G96" s="2"/>
      <c r="H96" s="2"/>
      <c r="I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3">
      <c r="A97" s="2"/>
      <c r="B97" s="2"/>
      <c r="C97" s="2"/>
      <c r="D97" s="2"/>
      <c r="E97" s="2"/>
      <c r="F97" s="2"/>
      <c r="G97" s="2"/>
      <c r="H97" s="2"/>
      <c r="I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3">
      <c r="A98" s="2"/>
      <c r="B98" s="2"/>
      <c r="C98" s="2"/>
      <c r="D98" s="2"/>
      <c r="E98" s="2"/>
      <c r="F98" s="2"/>
      <c r="G98" s="2"/>
      <c r="H98" s="2"/>
      <c r="I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3">
      <c r="A99" s="2"/>
      <c r="B99" s="2"/>
      <c r="C99" s="2"/>
      <c r="D99" s="2"/>
      <c r="E99" s="2"/>
      <c r="F99" s="2"/>
      <c r="G99" s="2"/>
      <c r="H99" s="2"/>
      <c r="I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3">
      <c r="A100" s="2"/>
      <c r="B100" s="2"/>
      <c r="C100" s="2"/>
      <c r="D100" s="2"/>
      <c r="E100" s="2"/>
      <c r="F100" s="2"/>
      <c r="G100" s="2"/>
      <c r="H100" s="2"/>
      <c r="I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3">
      <c r="A101" s="2"/>
      <c r="B101" s="2"/>
      <c r="C101" s="2"/>
      <c r="D101" s="2"/>
      <c r="E101" s="2"/>
      <c r="F101" s="2"/>
      <c r="G101" s="2"/>
      <c r="H101" s="2"/>
      <c r="I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3">
      <c r="A102" s="2"/>
      <c r="B102" s="2"/>
      <c r="C102" s="2"/>
      <c r="D102" s="2"/>
      <c r="E102" s="2"/>
      <c r="F102" s="2"/>
      <c r="G102" s="2"/>
      <c r="H102" s="2"/>
      <c r="I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3">
      <c r="A103" s="2"/>
      <c r="B103" s="2"/>
      <c r="C103" s="2"/>
      <c r="D103" s="2"/>
      <c r="E103" s="2"/>
      <c r="F103" s="2"/>
      <c r="G103" s="2"/>
      <c r="H103" s="2"/>
      <c r="I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3">
      <c r="A104" s="2"/>
      <c r="B104" s="2"/>
      <c r="C104" s="2"/>
      <c r="D104" s="2"/>
      <c r="E104" s="2"/>
      <c r="F104" s="2"/>
      <c r="G104" s="2"/>
      <c r="H104" s="2"/>
      <c r="I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3">
      <c r="A105" s="2"/>
      <c r="B105" s="2"/>
      <c r="C105" s="2"/>
      <c r="D105" s="2"/>
      <c r="E105" s="2"/>
      <c r="F105" s="2"/>
      <c r="G105" s="2"/>
      <c r="H105" s="2"/>
      <c r="I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3">
      <c r="A106" s="2"/>
      <c r="B106" s="2"/>
      <c r="C106" s="2"/>
      <c r="D106" s="2"/>
      <c r="E106" s="2"/>
      <c r="F106" s="2"/>
      <c r="G106" s="2"/>
      <c r="H106" s="2"/>
      <c r="I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3">
      <c r="A107" s="2"/>
      <c r="B107" s="2"/>
      <c r="C107" s="2"/>
      <c r="D107" s="2"/>
      <c r="E107" s="2"/>
      <c r="F107" s="2"/>
      <c r="G107" s="2"/>
      <c r="H107" s="2"/>
      <c r="I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3">
      <c r="A108" s="2"/>
      <c r="B108" s="2"/>
      <c r="C108" s="2"/>
      <c r="D108" s="2"/>
      <c r="E108" s="2"/>
      <c r="F108" s="2"/>
      <c r="G108" s="2"/>
      <c r="H108" s="2"/>
      <c r="I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3">
      <c r="A109" s="2"/>
      <c r="B109" s="2"/>
      <c r="C109" s="2"/>
      <c r="D109" s="2"/>
      <c r="E109" s="2"/>
      <c r="F109" s="2"/>
      <c r="G109" s="2"/>
      <c r="H109" s="2"/>
      <c r="I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3">
      <c r="A110" s="2"/>
      <c r="B110" s="2"/>
      <c r="C110" s="2"/>
      <c r="D110" s="2"/>
      <c r="E110" s="2"/>
      <c r="F110" s="2"/>
      <c r="G110" s="2"/>
      <c r="H110" s="2"/>
      <c r="I110" s="2"/>
      <c r="K110" s="2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3">
      <c r="A111" s="2"/>
      <c r="B111" s="2"/>
      <c r="C111" s="2"/>
      <c r="D111" s="2"/>
      <c r="E111" s="2"/>
      <c r="F111" s="2"/>
      <c r="G111" s="2"/>
      <c r="H111" s="2"/>
      <c r="I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3">
      <c r="A112" s="2"/>
      <c r="B112" s="2"/>
      <c r="C112" s="2"/>
      <c r="D112" s="2"/>
      <c r="E112" s="2"/>
      <c r="F112" s="2"/>
      <c r="G112" s="2"/>
      <c r="H112" s="2"/>
      <c r="I112" s="2"/>
      <c r="K112" s="2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3">
      <c r="A113" s="2"/>
      <c r="B113" s="2"/>
      <c r="C113" s="2"/>
      <c r="D113" s="2"/>
      <c r="E113" s="2"/>
      <c r="F113" s="2"/>
      <c r="G113" s="2"/>
      <c r="H113" s="2"/>
      <c r="I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3">
      <c r="A114" s="2"/>
      <c r="B114" s="2"/>
      <c r="C114" s="2"/>
      <c r="D114" s="2"/>
      <c r="E114" s="2"/>
      <c r="F114" s="2"/>
      <c r="G114" s="2"/>
      <c r="H114" s="2"/>
      <c r="I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3">
      <c r="A115" s="2"/>
      <c r="B115" s="2"/>
      <c r="C115" s="2"/>
      <c r="D115" s="2"/>
      <c r="E115" s="2"/>
      <c r="F115" s="2"/>
      <c r="G115" s="2"/>
      <c r="H115" s="2"/>
      <c r="I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3">
      <c r="A116" s="2"/>
      <c r="B116" s="2"/>
      <c r="C116" s="2"/>
      <c r="D116" s="2"/>
      <c r="E116" s="2"/>
      <c r="F116" s="2"/>
      <c r="G116" s="2"/>
      <c r="H116" s="2"/>
      <c r="I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3">
      <c r="A117" s="2"/>
      <c r="B117" s="2"/>
      <c r="C117" s="2"/>
      <c r="D117" s="2"/>
      <c r="E117" s="2"/>
      <c r="F117" s="2"/>
      <c r="G117" s="2"/>
      <c r="H117" s="2"/>
      <c r="I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3">
      <c r="A118" s="2"/>
      <c r="B118" s="2"/>
      <c r="C118" s="2"/>
      <c r="D118" s="2"/>
      <c r="E118" s="2"/>
      <c r="F118" s="2"/>
      <c r="G118" s="2"/>
      <c r="H118" s="2"/>
      <c r="I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3">
      <c r="A119" s="2"/>
      <c r="B119" s="2"/>
      <c r="C119" s="2"/>
      <c r="D119" s="2"/>
      <c r="E119" s="2"/>
      <c r="F119" s="2"/>
      <c r="G119" s="2"/>
      <c r="H119" s="2"/>
      <c r="I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3">
      <c r="A120" s="2"/>
      <c r="B120" s="2"/>
      <c r="C120" s="2"/>
      <c r="D120" s="2"/>
      <c r="E120" s="2"/>
      <c r="F120" s="2"/>
      <c r="G120" s="2"/>
      <c r="H120" s="2"/>
      <c r="I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3">
      <c r="A121" s="2"/>
      <c r="B121" s="2"/>
      <c r="C121" s="2"/>
      <c r="D121" s="2"/>
      <c r="E121" s="2"/>
      <c r="F121" s="2"/>
      <c r="G121" s="2"/>
      <c r="H121" s="2"/>
      <c r="I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3">
      <c r="A122" s="2"/>
      <c r="B122" s="2"/>
      <c r="C122" s="2"/>
      <c r="D122" s="2"/>
      <c r="E122" s="2"/>
      <c r="F122" s="2"/>
      <c r="G122" s="2"/>
      <c r="H122" s="2"/>
      <c r="I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3">
      <c r="A123" s="2"/>
      <c r="B123" s="2"/>
      <c r="C123" s="2"/>
      <c r="D123" s="2"/>
      <c r="E123" s="2"/>
      <c r="F123" s="2"/>
      <c r="G123" s="2"/>
      <c r="H123" s="2"/>
      <c r="I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3">
      <c r="A124" s="2"/>
      <c r="B124" s="2"/>
      <c r="C124" s="2"/>
      <c r="D124" s="2"/>
      <c r="E124" s="2"/>
      <c r="F124" s="2"/>
      <c r="G124" s="2"/>
      <c r="H124" s="2"/>
      <c r="I124" s="2"/>
      <c r="K124" s="2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3">
      <c r="A125" s="2"/>
      <c r="B125" s="2"/>
      <c r="C125" s="2"/>
      <c r="D125" s="2"/>
      <c r="E125" s="2"/>
      <c r="F125" s="2"/>
      <c r="G125" s="2"/>
      <c r="H125" s="2"/>
      <c r="I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3">
      <c r="A126" s="2"/>
      <c r="B126" s="2"/>
      <c r="C126" s="2"/>
      <c r="D126" s="2"/>
      <c r="E126" s="2"/>
      <c r="F126" s="2"/>
      <c r="G126" s="2"/>
      <c r="H126" s="2"/>
      <c r="I126" s="2"/>
      <c r="K126" s="2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3">
      <c r="A127" s="2"/>
      <c r="B127" s="2"/>
      <c r="C127" s="2"/>
      <c r="D127" s="2"/>
      <c r="E127" s="2"/>
      <c r="F127" s="2"/>
      <c r="G127" s="2"/>
      <c r="H127" s="2"/>
      <c r="I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3">
      <c r="A128" s="2"/>
      <c r="B128" s="2"/>
      <c r="C128" s="2"/>
      <c r="D128" s="2"/>
      <c r="E128" s="2"/>
      <c r="F128" s="2"/>
      <c r="G128" s="2"/>
      <c r="H128" s="2"/>
      <c r="I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3">
      <c r="A129" s="2"/>
      <c r="B129" s="2"/>
      <c r="C129" s="2"/>
      <c r="D129" s="2"/>
      <c r="E129" s="2"/>
      <c r="F129" s="2"/>
      <c r="G129" s="2"/>
      <c r="H129" s="2"/>
      <c r="I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3">
      <c r="A130" s="2"/>
      <c r="B130" s="2"/>
      <c r="C130" s="2"/>
      <c r="D130" s="2"/>
      <c r="E130" s="2"/>
      <c r="F130" s="2"/>
      <c r="G130" s="2"/>
      <c r="H130" s="2"/>
      <c r="I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3">
      <c r="A131" s="2"/>
      <c r="B131" s="2"/>
      <c r="C131" s="2"/>
      <c r="D131" s="2"/>
      <c r="E131" s="2"/>
      <c r="F131" s="2"/>
      <c r="G131" s="2"/>
      <c r="H131" s="2"/>
      <c r="I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3">
      <c r="A132" s="2"/>
      <c r="B132" s="2"/>
      <c r="C132" s="2"/>
      <c r="D132" s="2"/>
      <c r="E132" s="2"/>
      <c r="F132" s="2"/>
      <c r="G132" s="2"/>
      <c r="H132" s="2"/>
      <c r="I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3">
      <c r="A133" s="2"/>
      <c r="B133" s="2"/>
      <c r="C133" s="2"/>
      <c r="D133" s="2"/>
      <c r="E133" s="2"/>
      <c r="F133" s="2"/>
      <c r="G133" s="2"/>
      <c r="H133" s="2"/>
      <c r="I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3">
      <c r="A134" s="2"/>
      <c r="B134" s="2"/>
      <c r="C134" s="2"/>
      <c r="D134" s="2"/>
      <c r="E134" s="2"/>
      <c r="F134" s="2"/>
      <c r="G134" s="2"/>
      <c r="H134" s="2"/>
      <c r="I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3">
      <c r="A135" s="2"/>
      <c r="B135" s="2"/>
      <c r="C135" s="2"/>
      <c r="D135" s="2"/>
      <c r="E135" s="2"/>
      <c r="F135" s="2"/>
      <c r="G135" s="2"/>
      <c r="H135" s="2"/>
      <c r="I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3">
      <c r="A136" s="2"/>
      <c r="B136" s="2"/>
      <c r="C136" s="2"/>
      <c r="D136" s="2"/>
      <c r="E136" s="2"/>
      <c r="F136" s="2"/>
      <c r="G136" s="2"/>
      <c r="H136" s="2"/>
      <c r="I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3">
      <c r="A137" s="2"/>
      <c r="B137" s="2"/>
      <c r="C137" s="2"/>
      <c r="D137" s="2"/>
      <c r="E137" s="2"/>
      <c r="F137" s="2"/>
      <c r="G137" s="2"/>
      <c r="H137" s="2"/>
      <c r="I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3">
      <c r="A138" s="2"/>
      <c r="B138" s="2"/>
      <c r="C138" s="2"/>
      <c r="D138" s="2"/>
      <c r="E138" s="2"/>
      <c r="F138" s="2"/>
      <c r="G138" s="2"/>
      <c r="H138" s="2"/>
      <c r="I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3">
      <c r="A139" s="2"/>
      <c r="B139" s="2"/>
      <c r="C139" s="2"/>
      <c r="D139" s="2"/>
      <c r="E139" s="2"/>
      <c r="F139" s="2"/>
      <c r="G139" s="2"/>
      <c r="H139" s="2"/>
      <c r="I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3">
      <c r="A140" s="2"/>
      <c r="B140" s="2"/>
      <c r="C140" s="2"/>
      <c r="D140" s="2"/>
      <c r="E140" s="2"/>
      <c r="F140" s="2"/>
      <c r="G140" s="2"/>
      <c r="H140" s="2"/>
      <c r="I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3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3">
      <c r="A142" s="2"/>
      <c r="B142" s="2"/>
      <c r="C142" s="2"/>
      <c r="D142" s="2"/>
      <c r="E142" s="2"/>
      <c r="F142" s="2"/>
      <c r="G142" s="2"/>
      <c r="H142" s="2"/>
      <c r="I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3">
      <c r="A143" s="2"/>
      <c r="B143" s="2"/>
      <c r="C143" s="2"/>
      <c r="D143" s="2"/>
      <c r="E143" s="2"/>
      <c r="F143" s="2"/>
      <c r="G143" s="2"/>
      <c r="H143" s="2"/>
      <c r="I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3">
      <c r="A144" s="2"/>
      <c r="B144" s="2"/>
      <c r="C144" s="2"/>
      <c r="D144" s="2"/>
      <c r="E144" s="2"/>
      <c r="F144" s="2"/>
      <c r="G144" s="2"/>
      <c r="H144" s="2"/>
      <c r="I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3">
      <c r="A145" s="2"/>
      <c r="B145" s="2"/>
      <c r="C145" s="2"/>
      <c r="D145" s="2"/>
      <c r="E145" s="2"/>
      <c r="F145" s="2"/>
      <c r="G145" s="2"/>
      <c r="H145" s="2"/>
      <c r="I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3">
      <c r="A146" s="2"/>
      <c r="B146" s="2"/>
      <c r="C146" s="2"/>
      <c r="D146" s="2"/>
      <c r="E146" s="2"/>
      <c r="F146" s="2"/>
      <c r="G146" s="2"/>
      <c r="H146" s="2"/>
      <c r="I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3">
      <c r="A147" s="2"/>
      <c r="B147" s="2"/>
      <c r="C147" s="2"/>
      <c r="D147" s="2"/>
      <c r="E147" s="2"/>
      <c r="F147" s="2"/>
      <c r="G147" s="2"/>
      <c r="H147" s="2"/>
      <c r="I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3">
      <c r="A148" s="2"/>
      <c r="B148" s="2"/>
      <c r="C148" s="2"/>
      <c r="D148" s="2"/>
      <c r="E148" s="2"/>
      <c r="F148" s="2"/>
      <c r="G148" s="2"/>
      <c r="H148" s="2"/>
      <c r="I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3">
      <c r="A149" s="2"/>
      <c r="B149" s="2"/>
      <c r="C149" s="2"/>
      <c r="D149" s="2"/>
      <c r="E149" s="2"/>
      <c r="F149" s="2"/>
      <c r="G149" s="2"/>
      <c r="H149" s="2"/>
      <c r="I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3">
      <c r="A150" s="2"/>
      <c r="B150" s="2"/>
      <c r="C150" s="2"/>
      <c r="D150" s="2"/>
      <c r="E150" s="2"/>
      <c r="F150" s="2"/>
      <c r="G150" s="2"/>
      <c r="H150" s="2"/>
      <c r="I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3">
      <c r="A151" s="2"/>
      <c r="B151" s="2"/>
      <c r="C151" s="2"/>
      <c r="D151" s="2"/>
      <c r="E151" s="2"/>
      <c r="F151" s="2"/>
      <c r="G151" s="2"/>
      <c r="H151" s="2"/>
      <c r="I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3">
      <c r="A152" s="2"/>
      <c r="B152" s="2"/>
      <c r="C152" s="2"/>
      <c r="D152" s="2"/>
      <c r="E152" s="2"/>
      <c r="F152" s="2"/>
      <c r="G152" s="2"/>
      <c r="H152" s="2"/>
      <c r="I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3">
      <c r="A153" s="2"/>
      <c r="B153" s="2"/>
      <c r="C153" s="2"/>
      <c r="D153" s="2"/>
      <c r="E153" s="2"/>
      <c r="F153" s="2"/>
      <c r="G153" s="2"/>
      <c r="H153" s="2"/>
      <c r="I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</sheetData>
  <autoFilter ref="A1:AO1" xr:uid="{02CFAD01-CA29-41E7-845F-7DE4CD85DC2F}">
    <sortState xmlns:xlrd2="http://schemas.microsoft.com/office/spreadsheetml/2017/richdata2" ref="A2:AO53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Klubbar</vt:lpstr>
      <vt:lpstr>13(0)</vt:lpstr>
      <vt:lpstr>15-18 (0)</vt:lpstr>
      <vt:lpstr>Green&amp;Orange&amp;Lokal (750)</vt:lpstr>
      <vt:lpstr>HerrDamVeteran 1250kr</vt:lpstr>
      <vt:lpstr>Elitserien Div 1 2500kr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Sebastian Dorling</cp:lastModifiedBy>
  <dcterms:created xsi:type="dcterms:W3CDTF">2022-10-10T17:00:41Z</dcterms:created>
  <dcterms:modified xsi:type="dcterms:W3CDTF">2022-10-26T11:41:36Z</dcterms:modified>
</cp:coreProperties>
</file>