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\SVTF Dropbox\Tävling\10 Övrigt\Fakturering\2022\Verifikationer\"/>
    </mc:Choice>
  </mc:AlternateContent>
  <xr:revisionPtr revIDLastSave="0" documentId="13_ncr:1_{71AD8850-177A-4671-822D-05CFB335EEE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ammanfattning" sheetId="5" r:id="rId1"/>
    <sheet name="Kostnadsfria lag (13 och under)" sheetId="2" r:id="rId2"/>
    <sheet name="Lokaldivisioner 750" sheetId="3" r:id="rId3"/>
    <sheet name="15+ 1250" sheetId="4" r:id="rId4"/>
  </sheets>
  <definedNames>
    <definedName name="_xlnm._FilterDatabase" localSheetId="3" hidden="1">'15+ 1250'!$A$1:$C$1</definedName>
    <definedName name="_xlnm._FilterDatabase" localSheetId="1" hidden="1">'Kostnadsfria lag (13 och under)'!$A$1:$B$1</definedName>
    <definedName name="_xlnm._FilterDatabase" localSheetId="2" hidden="1">'Lokaldivisioner 750'!$A$1:$B$1</definedName>
    <definedName name="_xlnm._FilterDatabase" localSheetId="0" hidden="1">Sammanfattning!$C$1:$L$154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8" i="5" l="1"/>
  <c r="H88" i="5" s="1"/>
  <c r="E88" i="5"/>
  <c r="F88" i="5"/>
  <c r="D54" i="5"/>
  <c r="H54" i="5" s="1"/>
  <c r="E54" i="5"/>
  <c r="F54" i="5"/>
  <c r="D132" i="5"/>
  <c r="H132" i="5" s="1"/>
  <c r="E132" i="5"/>
  <c r="F132" i="5"/>
  <c r="D49" i="5"/>
  <c r="H49" i="5" s="1"/>
  <c r="E49" i="5"/>
  <c r="F49" i="5"/>
  <c r="D25" i="5"/>
  <c r="H25" i="5" s="1"/>
  <c r="E25" i="5"/>
  <c r="F25" i="5"/>
  <c r="D151" i="5"/>
  <c r="H151" i="5" s="1"/>
  <c r="E151" i="5"/>
  <c r="F151" i="5"/>
  <c r="D64" i="5"/>
  <c r="H64" i="5" s="1"/>
  <c r="E64" i="5"/>
  <c r="F64" i="5"/>
  <c r="D139" i="5"/>
  <c r="H139" i="5" s="1"/>
  <c r="E139" i="5"/>
  <c r="F139" i="5"/>
  <c r="D44" i="5"/>
  <c r="H44" i="5" s="1"/>
  <c r="E44" i="5"/>
  <c r="F44" i="5"/>
  <c r="D145" i="5"/>
  <c r="H145" i="5" s="1"/>
  <c r="E145" i="5"/>
  <c r="F145" i="5"/>
  <c r="D67" i="5"/>
  <c r="H67" i="5" s="1"/>
  <c r="E67" i="5"/>
  <c r="F67" i="5"/>
  <c r="D120" i="5"/>
  <c r="H120" i="5" s="1"/>
  <c r="E120" i="5"/>
  <c r="F120" i="5"/>
  <c r="D78" i="5"/>
  <c r="H78" i="5" s="1"/>
  <c r="E78" i="5"/>
  <c r="F78" i="5"/>
  <c r="D143" i="5"/>
  <c r="H143" i="5" s="1"/>
  <c r="E143" i="5"/>
  <c r="F143" i="5"/>
  <c r="D147" i="5"/>
  <c r="H147" i="5" s="1"/>
  <c r="E147" i="5"/>
  <c r="F147" i="5"/>
  <c r="D69" i="5"/>
  <c r="H69" i="5" s="1"/>
  <c r="E69" i="5"/>
  <c r="F69" i="5"/>
  <c r="D113" i="5"/>
  <c r="H113" i="5" s="1"/>
  <c r="E113" i="5"/>
  <c r="F113" i="5"/>
  <c r="D124" i="5"/>
  <c r="H124" i="5" s="1"/>
  <c r="E124" i="5"/>
  <c r="F124" i="5"/>
  <c r="D23" i="5"/>
  <c r="H23" i="5" s="1"/>
  <c r="E23" i="5"/>
  <c r="F23" i="5"/>
  <c r="D4" i="5"/>
  <c r="H4" i="5" s="1"/>
  <c r="E4" i="5"/>
  <c r="F4" i="5"/>
  <c r="D110" i="5"/>
  <c r="H110" i="5" s="1"/>
  <c r="E110" i="5"/>
  <c r="F110" i="5"/>
  <c r="D9" i="5"/>
  <c r="H9" i="5" s="1"/>
  <c r="E9" i="5"/>
  <c r="F9" i="5"/>
  <c r="D48" i="5"/>
  <c r="H48" i="5" s="1"/>
  <c r="E48" i="5"/>
  <c r="F48" i="5"/>
  <c r="D12" i="5"/>
  <c r="H12" i="5" s="1"/>
  <c r="E12" i="5"/>
  <c r="F12" i="5"/>
  <c r="D117" i="5"/>
  <c r="H117" i="5" s="1"/>
  <c r="E117" i="5"/>
  <c r="F117" i="5"/>
  <c r="D140" i="5"/>
  <c r="H140" i="5" s="1"/>
  <c r="E140" i="5"/>
  <c r="F140" i="5"/>
  <c r="D41" i="5"/>
  <c r="H41" i="5" s="1"/>
  <c r="E41" i="5"/>
  <c r="F41" i="5"/>
  <c r="D3" i="5"/>
  <c r="H3" i="5" s="1"/>
  <c r="E3" i="5"/>
  <c r="F3" i="5"/>
  <c r="D71" i="5"/>
  <c r="H71" i="5" s="1"/>
  <c r="E71" i="5"/>
  <c r="F71" i="5"/>
  <c r="D6" i="5"/>
  <c r="H6" i="5" s="1"/>
  <c r="E6" i="5"/>
  <c r="F6" i="5"/>
  <c r="D125" i="5"/>
  <c r="H125" i="5" s="1"/>
  <c r="E125" i="5"/>
  <c r="F125" i="5"/>
  <c r="D103" i="5"/>
  <c r="H103" i="5" s="1"/>
  <c r="E103" i="5"/>
  <c r="F103" i="5"/>
  <c r="D57" i="5"/>
  <c r="H57" i="5" s="1"/>
  <c r="E57" i="5"/>
  <c r="F57" i="5"/>
  <c r="D108" i="5"/>
  <c r="H108" i="5" s="1"/>
  <c r="E108" i="5"/>
  <c r="F108" i="5"/>
  <c r="D32" i="5"/>
  <c r="H32" i="5" s="1"/>
  <c r="E32" i="5"/>
  <c r="F32" i="5"/>
  <c r="D72" i="5"/>
  <c r="H72" i="5" s="1"/>
  <c r="E72" i="5"/>
  <c r="F72" i="5"/>
  <c r="D70" i="5"/>
  <c r="H70" i="5" s="1"/>
  <c r="E70" i="5"/>
  <c r="F70" i="5"/>
  <c r="D16" i="5"/>
  <c r="H16" i="5" s="1"/>
  <c r="E16" i="5"/>
  <c r="F16" i="5"/>
  <c r="D24" i="5"/>
  <c r="H24" i="5" s="1"/>
  <c r="E24" i="5"/>
  <c r="F24" i="5"/>
  <c r="D30" i="5"/>
  <c r="H30" i="5" s="1"/>
  <c r="E30" i="5"/>
  <c r="F30" i="5"/>
  <c r="D11" i="5"/>
  <c r="H11" i="5" s="1"/>
  <c r="E11" i="5"/>
  <c r="F11" i="5"/>
  <c r="D122" i="5"/>
  <c r="H122" i="5" s="1"/>
  <c r="E122" i="5"/>
  <c r="F122" i="5"/>
  <c r="D111" i="5"/>
  <c r="H111" i="5" s="1"/>
  <c r="E111" i="5"/>
  <c r="F111" i="5"/>
  <c r="D60" i="5"/>
  <c r="H60" i="5" s="1"/>
  <c r="E60" i="5"/>
  <c r="F60" i="5"/>
  <c r="D59" i="5"/>
  <c r="H59" i="5" s="1"/>
  <c r="E59" i="5"/>
  <c r="F59" i="5"/>
  <c r="D79" i="5"/>
  <c r="H79" i="5" s="1"/>
  <c r="E79" i="5"/>
  <c r="F79" i="5"/>
  <c r="D45" i="5"/>
  <c r="H45" i="5" s="1"/>
  <c r="E45" i="5"/>
  <c r="F45" i="5"/>
  <c r="D153" i="5"/>
  <c r="H153" i="5" s="1"/>
  <c r="E153" i="5"/>
  <c r="F153" i="5"/>
  <c r="D76" i="5"/>
  <c r="H76" i="5" s="1"/>
  <c r="E76" i="5"/>
  <c r="F76" i="5"/>
  <c r="D99" i="5"/>
  <c r="H99" i="5" s="1"/>
  <c r="E99" i="5"/>
  <c r="F99" i="5"/>
  <c r="D121" i="5"/>
  <c r="H121" i="5" s="1"/>
  <c r="E121" i="5"/>
  <c r="F121" i="5"/>
  <c r="D123" i="5"/>
  <c r="H123" i="5" s="1"/>
  <c r="E123" i="5"/>
  <c r="F123" i="5"/>
  <c r="D39" i="5"/>
  <c r="H39" i="5" s="1"/>
  <c r="E39" i="5"/>
  <c r="F39" i="5"/>
  <c r="D63" i="5"/>
  <c r="H63" i="5" s="1"/>
  <c r="E63" i="5"/>
  <c r="F63" i="5"/>
  <c r="D84" i="5"/>
  <c r="H84" i="5" s="1"/>
  <c r="E84" i="5"/>
  <c r="F84" i="5"/>
  <c r="D92" i="5"/>
  <c r="H92" i="5" s="1"/>
  <c r="E92" i="5"/>
  <c r="F92" i="5"/>
  <c r="D129" i="5"/>
  <c r="H129" i="5" s="1"/>
  <c r="E129" i="5"/>
  <c r="F129" i="5"/>
  <c r="D15" i="5"/>
  <c r="H15" i="5" s="1"/>
  <c r="E15" i="5"/>
  <c r="F15" i="5"/>
  <c r="D40" i="5"/>
  <c r="H40" i="5" s="1"/>
  <c r="E40" i="5"/>
  <c r="F40" i="5"/>
  <c r="D146" i="5"/>
  <c r="H146" i="5" s="1"/>
  <c r="E146" i="5"/>
  <c r="F146" i="5"/>
  <c r="D74" i="5"/>
  <c r="H74" i="5" s="1"/>
  <c r="E74" i="5"/>
  <c r="F74" i="5"/>
  <c r="D56" i="5"/>
  <c r="H56" i="5" s="1"/>
  <c r="E56" i="5"/>
  <c r="F56" i="5"/>
  <c r="D91" i="5"/>
  <c r="H91" i="5" s="1"/>
  <c r="E91" i="5"/>
  <c r="F91" i="5"/>
  <c r="D138" i="5"/>
  <c r="H138" i="5" s="1"/>
  <c r="E138" i="5"/>
  <c r="F138" i="5"/>
  <c r="D105" i="5"/>
  <c r="H105" i="5" s="1"/>
  <c r="E105" i="5"/>
  <c r="F105" i="5"/>
  <c r="D93" i="5"/>
  <c r="H93" i="5" s="1"/>
  <c r="E93" i="5"/>
  <c r="F93" i="5"/>
  <c r="D131" i="5"/>
  <c r="H131" i="5" s="1"/>
  <c r="E131" i="5"/>
  <c r="F131" i="5"/>
  <c r="D114" i="5"/>
  <c r="H114" i="5" s="1"/>
  <c r="E114" i="5"/>
  <c r="F114" i="5"/>
  <c r="D97" i="5"/>
  <c r="H97" i="5" s="1"/>
  <c r="E97" i="5"/>
  <c r="F97" i="5"/>
  <c r="D136" i="5"/>
  <c r="H136" i="5" s="1"/>
  <c r="E136" i="5"/>
  <c r="F136" i="5"/>
  <c r="D115" i="5"/>
  <c r="H115" i="5" s="1"/>
  <c r="E115" i="5"/>
  <c r="F115" i="5"/>
  <c r="D130" i="5"/>
  <c r="H130" i="5" s="1"/>
  <c r="E130" i="5"/>
  <c r="F130" i="5"/>
  <c r="D83" i="5"/>
  <c r="H83" i="5" s="1"/>
  <c r="E83" i="5"/>
  <c r="F83" i="5"/>
  <c r="D128" i="5"/>
  <c r="H128" i="5" s="1"/>
  <c r="E128" i="5"/>
  <c r="F128" i="5"/>
  <c r="D50" i="5"/>
  <c r="H50" i="5" s="1"/>
  <c r="E50" i="5"/>
  <c r="F50" i="5"/>
  <c r="D95" i="5"/>
  <c r="H95" i="5" s="1"/>
  <c r="E95" i="5"/>
  <c r="F95" i="5"/>
  <c r="D36" i="5"/>
  <c r="H36" i="5" s="1"/>
  <c r="E36" i="5"/>
  <c r="F36" i="5"/>
  <c r="D13" i="5"/>
  <c r="H13" i="5" s="1"/>
  <c r="E13" i="5"/>
  <c r="F13" i="5"/>
  <c r="D35" i="5"/>
  <c r="H35" i="5" s="1"/>
  <c r="E35" i="5"/>
  <c r="F35" i="5"/>
  <c r="D37" i="5"/>
  <c r="H37" i="5" s="1"/>
  <c r="E37" i="5"/>
  <c r="F37" i="5"/>
  <c r="D118" i="5"/>
  <c r="H118" i="5" s="1"/>
  <c r="E118" i="5"/>
  <c r="F118" i="5"/>
  <c r="D77" i="5"/>
  <c r="H77" i="5" s="1"/>
  <c r="E77" i="5"/>
  <c r="F77" i="5"/>
  <c r="D89" i="5"/>
  <c r="H89" i="5" s="1"/>
  <c r="E89" i="5"/>
  <c r="F89" i="5"/>
  <c r="D106" i="5"/>
  <c r="H106" i="5" s="1"/>
  <c r="E106" i="5"/>
  <c r="F106" i="5"/>
  <c r="D66" i="5"/>
  <c r="H66" i="5" s="1"/>
  <c r="E66" i="5"/>
  <c r="F66" i="5"/>
  <c r="D80" i="5"/>
  <c r="H80" i="5" s="1"/>
  <c r="E80" i="5"/>
  <c r="F80" i="5"/>
  <c r="D20" i="5"/>
  <c r="H20" i="5" s="1"/>
  <c r="E20" i="5"/>
  <c r="F20" i="5"/>
  <c r="D52" i="5"/>
  <c r="H52" i="5" s="1"/>
  <c r="E52" i="5"/>
  <c r="F52" i="5"/>
  <c r="D137" i="5"/>
  <c r="H137" i="5" s="1"/>
  <c r="E137" i="5"/>
  <c r="F137" i="5"/>
  <c r="D142" i="5"/>
  <c r="H142" i="5" s="1"/>
  <c r="E142" i="5"/>
  <c r="F142" i="5"/>
  <c r="D27" i="5"/>
  <c r="H27" i="5" s="1"/>
  <c r="E27" i="5"/>
  <c r="F27" i="5"/>
  <c r="D98" i="5"/>
  <c r="H98" i="5" s="1"/>
  <c r="E98" i="5"/>
  <c r="F98" i="5"/>
  <c r="D58" i="5"/>
  <c r="H58" i="5" s="1"/>
  <c r="E58" i="5"/>
  <c r="F58" i="5"/>
  <c r="D53" i="5"/>
  <c r="H53" i="5" s="1"/>
  <c r="E53" i="5"/>
  <c r="F53" i="5"/>
  <c r="D94" i="5"/>
  <c r="H94" i="5" s="1"/>
  <c r="E94" i="5"/>
  <c r="F94" i="5"/>
  <c r="D141" i="5"/>
  <c r="H141" i="5" s="1"/>
  <c r="E141" i="5"/>
  <c r="F141" i="5"/>
  <c r="D10" i="5"/>
  <c r="H10" i="5" s="1"/>
  <c r="E10" i="5"/>
  <c r="F10" i="5"/>
  <c r="D42" i="5"/>
  <c r="H42" i="5" s="1"/>
  <c r="E42" i="5"/>
  <c r="F42" i="5"/>
  <c r="D81" i="5"/>
  <c r="H81" i="5" s="1"/>
  <c r="E81" i="5"/>
  <c r="F81" i="5"/>
  <c r="D31" i="5"/>
  <c r="H31" i="5" s="1"/>
  <c r="E31" i="5"/>
  <c r="F31" i="5"/>
  <c r="D43" i="5"/>
  <c r="H43" i="5" s="1"/>
  <c r="E43" i="5"/>
  <c r="F43" i="5"/>
  <c r="D17" i="5"/>
  <c r="H17" i="5" s="1"/>
  <c r="E17" i="5"/>
  <c r="F17" i="5"/>
  <c r="D38" i="5"/>
  <c r="H38" i="5" s="1"/>
  <c r="E38" i="5"/>
  <c r="F38" i="5"/>
  <c r="D33" i="5"/>
  <c r="H33" i="5" s="1"/>
  <c r="E33" i="5"/>
  <c r="F33" i="5"/>
  <c r="D46" i="5"/>
  <c r="H46" i="5" s="1"/>
  <c r="E46" i="5"/>
  <c r="F46" i="5"/>
  <c r="D133" i="5"/>
  <c r="H133" i="5" s="1"/>
  <c r="E133" i="5"/>
  <c r="F133" i="5"/>
  <c r="D65" i="5"/>
  <c r="H65" i="5" s="1"/>
  <c r="E65" i="5"/>
  <c r="F65" i="5"/>
  <c r="D47" i="5"/>
  <c r="H47" i="5" s="1"/>
  <c r="E47" i="5"/>
  <c r="F47" i="5"/>
  <c r="D18" i="5"/>
  <c r="H18" i="5" s="1"/>
  <c r="E18" i="5"/>
  <c r="F18" i="5"/>
  <c r="D26" i="5"/>
  <c r="H26" i="5" s="1"/>
  <c r="E26" i="5"/>
  <c r="F26" i="5"/>
  <c r="D61" i="5"/>
  <c r="H61" i="5" s="1"/>
  <c r="E61" i="5"/>
  <c r="F61" i="5"/>
  <c r="D2" i="5"/>
  <c r="H2" i="5" s="1"/>
  <c r="E2" i="5"/>
  <c r="F2" i="5"/>
  <c r="D109" i="5"/>
  <c r="H109" i="5" s="1"/>
  <c r="E109" i="5"/>
  <c r="F109" i="5"/>
  <c r="D100" i="5"/>
  <c r="H100" i="5" s="1"/>
  <c r="E100" i="5"/>
  <c r="F100" i="5"/>
  <c r="D144" i="5"/>
  <c r="H144" i="5" s="1"/>
  <c r="E144" i="5"/>
  <c r="F144" i="5"/>
  <c r="D22" i="5"/>
  <c r="H22" i="5" s="1"/>
  <c r="E22" i="5"/>
  <c r="F22" i="5"/>
  <c r="D5" i="5"/>
  <c r="H5" i="5" s="1"/>
  <c r="E5" i="5"/>
  <c r="F5" i="5"/>
  <c r="D7" i="5"/>
  <c r="H7" i="5" s="1"/>
  <c r="E7" i="5"/>
  <c r="F7" i="5"/>
  <c r="D62" i="5"/>
  <c r="H62" i="5" s="1"/>
  <c r="E62" i="5"/>
  <c r="F62" i="5"/>
  <c r="D51" i="5"/>
  <c r="H51" i="5" s="1"/>
  <c r="E51" i="5"/>
  <c r="F51" i="5"/>
  <c r="D55" i="5"/>
  <c r="H55" i="5" s="1"/>
  <c r="E55" i="5"/>
  <c r="F55" i="5"/>
  <c r="D19" i="5"/>
  <c r="H19" i="5" s="1"/>
  <c r="E19" i="5"/>
  <c r="F19" i="5"/>
  <c r="D135" i="5"/>
  <c r="H135" i="5" s="1"/>
  <c r="E135" i="5"/>
  <c r="F135" i="5"/>
  <c r="D14" i="5"/>
  <c r="H14" i="5" s="1"/>
  <c r="E14" i="5"/>
  <c r="F14" i="5"/>
  <c r="D85" i="5"/>
  <c r="H85" i="5" s="1"/>
  <c r="E85" i="5"/>
  <c r="F85" i="5"/>
  <c r="D102" i="5"/>
  <c r="H102" i="5" s="1"/>
  <c r="E102" i="5"/>
  <c r="F102" i="5"/>
  <c r="D28" i="5"/>
  <c r="H28" i="5" s="1"/>
  <c r="E28" i="5"/>
  <c r="F28" i="5"/>
  <c r="D82" i="5"/>
  <c r="H82" i="5" s="1"/>
  <c r="E82" i="5"/>
  <c r="F82" i="5"/>
  <c r="D119" i="5"/>
  <c r="H119" i="5" s="1"/>
  <c r="E119" i="5"/>
  <c r="F119" i="5"/>
  <c r="D21" i="5"/>
  <c r="H21" i="5" s="1"/>
  <c r="E21" i="5"/>
  <c r="F21" i="5"/>
  <c r="D107" i="5"/>
  <c r="H107" i="5" s="1"/>
  <c r="E107" i="5"/>
  <c r="F107" i="5"/>
  <c r="D90" i="5"/>
  <c r="H90" i="5" s="1"/>
  <c r="E90" i="5"/>
  <c r="F90" i="5"/>
  <c r="D104" i="5"/>
  <c r="H104" i="5" s="1"/>
  <c r="E104" i="5"/>
  <c r="F104" i="5"/>
  <c r="D29" i="5"/>
  <c r="H29" i="5" s="1"/>
  <c r="E29" i="5"/>
  <c r="F29" i="5"/>
  <c r="D127" i="5"/>
  <c r="H127" i="5" s="1"/>
  <c r="E127" i="5"/>
  <c r="F127" i="5"/>
  <c r="D112" i="5"/>
  <c r="H112" i="5" s="1"/>
  <c r="E112" i="5"/>
  <c r="F112" i="5"/>
  <c r="D116" i="5"/>
  <c r="H116" i="5" s="1"/>
  <c r="E116" i="5"/>
  <c r="F116" i="5"/>
  <c r="D101" i="5"/>
  <c r="H101" i="5" s="1"/>
  <c r="E101" i="5"/>
  <c r="F101" i="5"/>
  <c r="D75" i="5"/>
  <c r="H75" i="5" s="1"/>
  <c r="E75" i="5"/>
  <c r="F75" i="5"/>
  <c r="D148" i="5"/>
  <c r="H148" i="5" s="1"/>
  <c r="E148" i="5"/>
  <c r="F148" i="5"/>
  <c r="D150" i="5"/>
  <c r="H150" i="5" s="1"/>
  <c r="E150" i="5"/>
  <c r="F150" i="5"/>
  <c r="D96" i="5"/>
  <c r="H96" i="5" s="1"/>
  <c r="E96" i="5"/>
  <c r="F96" i="5"/>
  <c r="D87" i="5"/>
  <c r="H87" i="5" s="1"/>
  <c r="E87" i="5"/>
  <c r="F87" i="5"/>
  <c r="D86" i="5"/>
  <c r="H86" i="5" s="1"/>
  <c r="E86" i="5"/>
  <c r="F86" i="5"/>
  <c r="D149" i="5"/>
  <c r="H149" i="5" s="1"/>
  <c r="E149" i="5"/>
  <c r="F149" i="5"/>
  <c r="D152" i="5"/>
  <c r="H152" i="5" s="1"/>
  <c r="E152" i="5"/>
  <c r="F152" i="5"/>
  <c r="D134" i="5"/>
  <c r="H134" i="5" s="1"/>
  <c r="E134" i="5"/>
  <c r="F134" i="5"/>
  <c r="D34" i="5"/>
  <c r="H34" i="5" s="1"/>
  <c r="E34" i="5"/>
  <c r="F34" i="5"/>
  <c r="D73" i="5"/>
  <c r="H73" i="5" s="1"/>
  <c r="E73" i="5"/>
  <c r="F73" i="5"/>
  <c r="D68" i="5"/>
  <c r="H68" i="5" s="1"/>
  <c r="E68" i="5"/>
  <c r="F68" i="5"/>
  <c r="D8" i="5"/>
  <c r="H8" i="5" s="1"/>
  <c r="E8" i="5"/>
  <c r="F8" i="5"/>
  <c r="F126" i="5"/>
  <c r="E126" i="5"/>
  <c r="D126" i="5"/>
  <c r="G54" i="5" l="1"/>
  <c r="G14" i="5"/>
  <c r="I14" i="5" s="1"/>
  <c r="G11" i="5"/>
  <c r="I11" i="5" s="1"/>
  <c r="G46" i="5"/>
  <c r="G76" i="5"/>
  <c r="I76" i="5" s="1"/>
  <c r="G72" i="5"/>
  <c r="I72" i="5" s="1"/>
  <c r="G102" i="5"/>
  <c r="I102" i="5" s="1"/>
  <c r="G79" i="5"/>
  <c r="I79" i="5" s="1"/>
  <c r="G22" i="5"/>
  <c r="I22" i="5" s="1"/>
  <c r="G55" i="5"/>
  <c r="I55" i="5" s="1"/>
  <c r="G145" i="5"/>
  <c r="I145" i="5" s="1"/>
  <c r="G121" i="5"/>
  <c r="I121" i="5" s="1"/>
  <c r="G39" i="5"/>
  <c r="I39" i="5" s="1"/>
  <c r="G32" i="5"/>
  <c r="I32" i="5" s="1"/>
  <c r="G129" i="5"/>
  <c r="I129" i="5" s="1"/>
  <c r="G70" i="5"/>
  <c r="I70" i="5" s="1"/>
  <c r="G26" i="5"/>
  <c r="I26" i="5" s="1"/>
  <c r="G40" i="5"/>
  <c r="I40" i="5" s="1"/>
  <c r="G60" i="5"/>
  <c r="I60" i="5" s="1"/>
  <c r="G47" i="5"/>
  <c r="I47" i="5" s="1"/>
  <c r="G16" i="5"/>
  <c r="I16" i="5" s="1"/>
  <c r="G57" i="5"/>
  <c r="I57" i="5" s="1"/>
  <c r="G143" i="5"/>
  <c r="I143" i="5" s="1"/>
  <c r="G29" i="5"/>
  <c r="I29" i="5" s="1"/>
  <c r="G119" i="5"/>
  <c r="I119" i="5" s="1"/>
  <c r="G141" i="5"/>
  <c r="I141" i="5" s="1"/>
  <c r="G4" i="5"/>
  <c r="I4" i="5" s="1"/>
  <c r="G56" i="5"/>
  <c r="I56" i="5" s="1"/>
  <c r="G9" i="5"/>
  <c r="I9" i="5" s="1"/>
  <c r="G139" i="5"/>
  <c r="I139" i="5" s="1"/>
  <c r="G59" i="5"/>
  <c r="I59" i="5" s="1"/>
  <c r="G123" i="5"/>
  <c r="I123" i="5" s="1"/>
  <c r="G90" i="5"/>
  <c r="I90" i="5" s="1"/>
  <c r="G144" i="5"/>
  <c r="I144" i="5" s="1"/>
  <c r="G153" i="5"/>
  <c r="I153" i="5" s="1"/>
  <c r="G137" i="5"/>
  <c r="I137" i="5" s="1"/>
  <c r="G7" i="5"/>
  <c r="I7" i="5" s="1"/>
  <c r="G116" i="5"/>
  <c r="I116" i="5" s="1"/>
  <c r="G85" i="5"/>
  <c r="I85" i="5" s="1"/>
  <c r="G36" i="5"/>
  <c r="I36" i="5" s="1"/>
  <c r="G63" i="5"/>
  <c r="I63" i="5" s="1"/>
  <c r="G109" i="5"/>
  <c r="I109" i="5" s="1"/>
  <c r="G114" i="5"/>
  <c r="I114" i="5" s="1"/>
  <c r="G92" i="5"/>
  <c r="I92" i="5" s="1"/>
  <c r="G107" i="5"/>
  <c r="I107" i="5" s="1"/>
  <c r="G113" i="5"/>
  <c r="I113" i="5" s="1"/>
  <c r="G149" i="5"/>
  <c r="I149" i="5" s="1"/>
  <c r="G31" i="5"/>
  <c r="I31" i="5" s="1"/>
  <c r="G83" i="5"/>
  <c r="I83" i="5" s="1"/>
  <c r="G104" i="5"/>
  <c r="I104" i="5" s="1"/>
  <c r="G23" i="5"/>
  <c r="I23" i="5" s="1"/>
  <c r="G18" i="5"/>
  <c r="I18" i="5" s="1"/>
  <c r="G17" i="5"/>
  <c r="I17" i="5" s="1"/>
  <c r="G74" i="5"/>
  <c r="I74" i="5" s="1"/>
  <c r="G71" i="5"/>
  <c r="I71" i="5" s="1"/>
  <c r="G64" i="5"/>
  <c r="I64" i="5" s="1"/>
  <c r="G25" i="5"/>
  <c r="I25" i="5" s="1"/>
  <c r="G148" i="5"/>
  <c r="I148" i="5" s="1"/>
  <c r="G98" i="5"/>
  <c r="I98" i="5" s="1"/>
  <c r="G37" i="5"/>
  <c r="I37" i="5" s="1"/>
  <c r="G136" i="5"/>
  <c r="I136" i="5" s="1"/>
  <c r="G91" i="5"/>
  <c r="I91" i="5" s="1"/>
  <c r="G122" i="5"/>
  <c r="I122" i="5" s="1"/>
  <c r="G134" i="5"/>
  <c r="I134" i="5" s="1"/>
  <c r="G96" i="5"/>
  <c r="I96" i="5" s="1"/>
  <c r="G5" i="5"/>
  <c r="I5" i="5" s="1"/>
  <c r="G10" i="5"/>
  <c r="I10" i="5" s="1"/>
  <c r="G105" i="5"/>
  <c r="I105" i="5" s="1"/>
  <c r="G146" i="5"/>
  <c r="I146" i="5" s="1"/>
  <c r="G62" i="5"/>
  <c r="I62" i="5" s="1"/>
  <c r="G81" i="5"/>
  <c r="I81" i="5" s="1"/>
  <c r="G106" i="5"/>
  <c r="I106" i="5" s="1"/>
  <c r="G130" i="5"/>
  <c r="I130" i="5" s="1"/>
  <c r="G67" i="5"/>
  <c r="I67" i="5" s="1"/>
  <c r="G75" i="5"/>
  <c r="I75" i="5" s="1"/>
  <c r="G43" i="5"/>
  <c r="I43" i="5" s="1"/>
  <c r="G97" i="5"/>
  <c r="I97" i="5" s="1"/>
  <c r="G3" i="5"/>
  <c r="I3" i="5" s="1"/>
  <c r="G38" i="5"/>
  <c r="I38" i="5" s="1"/>
  <c r="G80" i="5"/>
  <c r="I80" i="5" s="1"/>
  <c r="G95" i="5"/>
  <c r="I95" i="5" s="1"/>
  <c r="G117" i="5"/>
  <c r="I117" i="5" s="1"/>
  <c r="G78" i="5"/>
  <c r="I78" i="5" s="1"/>
  <c r="G87" i="5"/>
  <c r="I87" i="5" s="1"/>
  <c r="G118" i="5"/>
  <c r="I118" i="5" s="1"/>
  <c r="G126" i="5"/>
  <c r="G52" i="5"/>
  <c r="I52" i="5" s="1"/>
  <c r="G89" i="5"/>
  <c r="I89" i="5" s="1"/>
  <c r="G13" i="5"/>
  <c r="I13" i="5" s="1"/>
  <c r="G30" i="5"/>
  <c r="I30" i="5" s="1"/>
  <c r="G12" i="5"/>
  <c r="I12" i="5" s="1"/>
  <c r="G120" i="5"/>
  <c r="I120" i="5" s="1"/>
  <c r="G49" i="5"/>
  <c r="I49" i="5" s="1"/>
  <c r="G151" i="5"/>
  <c r="I151" i="5" s="1"/>
  <c r="G42" i="5"/>
  <c r="I42" i="5" s="1"/>
  <c r="G8" i="5"/>
  <c r="I8" i="5" s="1"/>
  <c r="G127" i="5"/>
  <c r="I127" i="5" s="1"/>
  <c r="G28" i="5"/>
  <c r="I28" i="5" s="1"/>
  <c r="G61" i="5"/>
  <c r="I61" i="5" s="1"/>
  <c r="G131" i="5"/>
  <c r="I131" i="5" s="1"/>
  <c r="G34" i="5"/>
  <c r="I34" i="5" s="1"/>
  <c r="G150" i="5"/>
  <c r="I150" i="5" s="1"/>
  <c r="G135" i="5"/>
  <c r="I135" i="5" s="1"/>
  <c r="G65" i="5"/>
  <c r="I65" i="5" s="1"/>
  <c r="G53" i="5"/>
  <c r="I53" i="5" s="1"/>
  <c r="G142" i="5"/>
  <c r="I142" i="5" s="1"/>
  <c r="G128" i="5"/>
  <c r="I128" i="5" s="1"/>
  <c r="G44" i="5"/>
  <c r="I44" i="5" s="1"/>
  <c r="G68" i="5"/>
  <c r="I68" i="5" s="1"/>
  <c r="G24" i="5"/>
  <c r="I24" i="5" s="1"/>
  <c r="G125" i="5"/>
  <c r="I125" i="5" s="1"/>
  <c r="G41" i="5"/>
  <c r="I41" i="5" s="1"/>
  <c r="G48" i="5"/>
  <c r="I48" i="5" s="1"/>
  <c r="G110" i="5"/>
  <c r="I110" i="5" s="1"/>
  <c r="G147" i="5"/>
  <c r="I147" i="5" s="1"/>
  <c r="G21" i="5"/>
  <c r="I21" i="5" s="1"/>
  <c r="G82" i="5"/>
  <c r="I82" i="5" s="1"/>
  <c r="G51" i="5"/>
  <c r="I51" i="5" s="1"/>
  <c r="G100" i="5"/>
  <c r="I100" i="5" s="1"/>
  <c r="G2" i="5"/>
  <c r="I2" i="5" s="1"/>
  <c r="G33" i="5"/>
  <c r="I33" i="5" s="1"/>
  <c r="G138" i="5"/>
  <c r="I138" i="5" s="1"/>
  <c r="G45" i="5"/>
  <c r="I45" i="5" s="1"/>
  <c r="G111" i="5"/>
  <c r="I111" i="5" s="1"/>
  <c r="G112" i="5"/>
  <c r="I112" i="5" s="1"/>
  <c r="G58" i="5"/>
  <c r="I58" i="5" s="1"/>
  <c r="G20" i="5"/>
  <c r="I20" i="5" s="1"/>
  <c r="G66" i="5"/>
  <c r="I66" i="5" s="1"/>
  <c r="G35" i="5"/>
  <c r="I35" i="5" s="1"/>
  <c r="G84" i="5"/>
  <c r="I84" i="5" s="1"/>
  <c r="G73" i="5"/>
  <c r="I73" i="5" s="1"/>
  <c r="G152" i="5"/>
  <c r="I152" i="5" s="1"/>
  <c r="G86" i="5"/>
  <c r="I86" i="5" s="1"/>
  <c r="G94" i="5"/>
  <c r="I94" i="5" s="1"/>
  <c r="G27" i="5"/>
  <c r="I27" i="5" s="1"/>
  <c r="G50" i="5"/>
  <c r="I50" i="5" s="1"/>
  <c r="G115" i="5"/>
  <c r="I115" i="5" s="1"/>
  <c r="G6" i="5"/>
  <c r="I6" i="5" s="1"/>
  <c r="G140" i="5"/>
  <c r="I140" i="5" s="1"/>
  <c r="G132" i="5"/>
  <c r="I132" i="5" s="1"/>
  <c r="G88" i="5"/>
  <c r="I88" i="5" s="1"/>
  <c r="G108" i="5"/>
  <c r="I108" i="5" s="1"/>
  <c r="G103" i="5"/>
  <c r="I103" i="5" s="1"/>
  <c r="G69" i="5"/>
  <c r="I69" i="5" s="1"/>
  <c r="G99" i="5"/>
  <c r="I99" i="5" s="1"/>
  <c r="G101" i="5"/>
  <c r="I101" i="5" s="1"/>
  <c r="G19" i="5"/>
  <c r="I19" i="5" s="1"/>
  <c r="G133" i="5"/>
  <c r="I133" i="5" s="1"/>
  <c r="G93" i="5"/>
  <c r="I93" i="5" s="1"/>
  <c r="G77" i="5"/>
  <c r="I77" i="5" s="1"/>
  <c r="G124" i="5"/>
  <c r="I124" i="5" s="1"/>
  <c r="G15" i="5"/>
  <c r="I15" i="5" s="1"/>
  <c r="I54" i="5"/>
  <c r="D154" i="5"/>
  <c r="F154" i="5"/>
  <c r="I46" i="5"/>
  <c r="H126" i="5"/>
  <c r="H154" i="5" s="1"/>
  <c r="E154" i="5"/>
  <c r="G154" i="5" l="1"/>
  <c r="I126" i="5"/>
  <c r="I154" i="5" s="1"/>
</calcChain>
</file>

<file path=xl/sharedStrings.xml><?xml version="1.0" encoding="utf-8"?>
<sst xmlns="http://schemas.openxmlformats.org/spreadsheetml/2006/main" count="2073" uniqueCount="486">
  <si>
    <t>Herrar 70</t>
  </si>
  <si>
    <t>Herrar - Lokaldivision</t>
  </si>
  <si>
    <t>Pojkar 15</t>
  </si>
  <si>
    <t>Pojkar 13</t>
  </si>
  <si>
    <t>Herrar 35</t>
  </si>
  <si>
    <t>Damer</t>
  </si>
  <si>
    <t>Damer 45</t>
  </si>
  <si>
    <t>Green Challenge</t>
  </si>
  <si>
    <t>Flickor 15</t>
  </si>
  <si>
    <t>Flickor 18</t>
  </si>
  <si>
    <t>Juniorer 13</t>
  </si>
  <si>
    <t>Herrar</t>
  </si>
  <si>
    <t>Flickor 13</t>
  </si>
  <si>
    <t>Herrar 45</t>
  </si>
  <si>
    <t>Pojkar 18</t>
  </si>
  <si>
    <t>Orange League</t>
  </si>
  <si>
    <t>Damer 35</t>
  </si>
  <si>
    <t>Herrar 65</t>
  </si>
  <si>
    <t>Herrar 75</t>
  </si>
  <si>
    <t>Damer - Lokaldivision</t>
  </si>
  <si>
    <t>Damer 65</t>
  </si>
  <si>
    <t>Herrar 55</t>
  </si>
  <si>
    <t>Damer 55</t>
  </si>
  <si>
    <t>Piteå TK</t>
  </si>
  <si>
    <t>Lidingö TK</t>
  </si>
  <si>
    <t>Mölndals TK</t>
  </si>
  <si>
    <t>Helsingborgs TK</t>
  </si>
  <si>
    <t>Ullevi TK</t>
  </si>
  <si>
    <t>Näsbyparks TK</t>
  </si>
  <si>
    <t>Mälarhöjdens IK Tennis</t>
  </si>
  <si>
    <t>Djursholms TK</t>
  </si>
  <si>
    <t>Varbergs TK</t>
  </si>
  <si>
    <t>Tabergsdalens TK</t>
  </si>
  <si>
    <t>Grebbestads IF</t>
  </si>
  <si>
    <t xml:space="preserve"> tennissektionen 1</t>
  </si>
  <si>
    <t>Allmänna TK Lund</t>
  </si>
  <si>
    <t>Södertälje Padel- &amp; Tennisklubb</t>
  </si>
  <si>
    <t>Stockholms TK</t>
  </si>
  <si>
    <t>Spånga TBK</t>
  </si>
  <si>
    <t>Härnösands Racketklubb</t>
  </si>
  <si>
    <t>Kronprinsens TK</t>
  </si>
  <si>
    <t>Båstad Tennissällskap</t>
  </si>
  <si>
    <t>Söndrums TK</t>
  </si>
  <si>
    <t>Eslövs TK</t>
  </si>
  <si>
    <t>Örebro TK</t>
  </si>
  <si>
    <t>Strängnäs TK</t>
  </si>
  <si>
    <t>Malmö Tennisklubb</t>
  </si>
  <si>
    <t>Pixbo TK</t>
  </si>
  <si>
    <t>Partille Tennis</t>
  </si>
  <si>
    <t>Skövde TF</t>
  </si>
  <si>
    <t>Linköpings TK</t>
  </si>
  <si>
    <t>Nyköpings TK</t>
  </si>
  <si>
    <t>Fair Play TK</t>
  </si>
  <si>
    <t>Elfsborg Tennis</t>
  </si>
  <si>
    <t>Karlstads TK</t>
  </si>
  <si>
    <t>Växjö TS</t>
  </si>
  <si>
    <t>Ystads TK</t>
  </si>
  <si>
    <t>Kungsbacka TK</t>
  </si>
  <si>
    <t>Spårvägens TK</t>
  </si>
  <si>
    <t>Hellas Tennisklubb</t>
  </si>
  <si>
    <t>Åhus TK</t>
  </si>
  <si>
    <t>Norrköpings TK</t>
  </si>
  <si>
    <t>Södra Sandby TK</t>
  </si>
  <si>
    <t>Ljungvalla Tennisklubb</t>
  </si>
  <si>
    <t>Svedala TK</t>
  </si>
  <si>
    <t>Jönköpings Tennisklubb</t>
  </si>
  <si>
    <t>Vänersborgs TK</t>
  </si>
  <si>
    <t>Sigtuna TK</t>
  </si>
  <si>
    <t>Täby TK</t>
  </si>
  <si>
    <t>Slöinge TK</t>
  </si>
  <si>
    <t>Wä Tennisklubb</t>
  </si>
  <si>
    <t>Falu TK</t>
  </si>
  <si>
    <t>SALK</t>
  </si>
  <si>
    <t>Lidköpings TK</t>
  </si>
  <si>
    <t>Kungälvs TK</t>
  </si>
  <si>
    <t>USIF</t>
  </si>
  <si>
    <t>Åkarp-Burlövs TK</t>
  </si>
  <si>
    <t>Upsala TK</t>
  </si>
  <si>
    <t>KLTK</t>
  </si>
  <si>
    <t>Lillån TK</t>
  </si>
  <si>
    <t>Rimbo TK</t>
  </si>
  <si>
    <t>Vallentuna TK</t>
  </si>
  <si>
    <t>Huddinge TK</t>
  </si>
  <si>
    <t>Västerås Tennisklubb</t>
  </si>
  <si>
    <t>Avesta TK</t>
  </si>
  <si>
    <t>Munka-Ljungby TK</t>
  </si>
  <si>
    <t>Nynäshamns TK</t>
  </si>
  <si>
    <t>Kalmar TK</t>
  </si>
  <si>
    <t>GLTK</t>
  </si>
  <si>
    <t>Högsbohöjds TK</t>
  </si>
  <si>
    <t>Gustavsbergs TK</t>
  </si>
  <si>
    <t>Saltsjöbadens LTK</t>
  </si>
  <si>
    <t>Sundbybergs TK</t>
  </si>
  <si>
    <t>Hallstahammars TK</t>
  </si>
  <si>
    <t>Danderyds TK</t>
  </si>
  <si>
    <t>TK SAAB</t>
  </si>
  <si>
    <t>Gothia Tennis</t>
  </si>
  <si>
    <t>Gottskärs TK</t>
  </si>
  <si>
    <t>IK Heros TK</t>
  </si>
  <si>
    <t>Kungsängens TK</t>
  </si>
  <si>
    <t>Trollbäckens TK</t>
  </si>
  <si>
    <t>Lindesbergs TK</t>
  </si>
  <si>
    <t>Vellinge TK</t>
  </si>
  <si>
    <t>Domnarvets TK</t>
  </si>
  <si>
    <t>Strömstads TK</t>
  </si>
  <si>
    <t>Falköpings TK</t>
  </si>
  <si>
    <t>Lomma-Bjärreds TK</t>
  </si>
  <si>
    <t>Lerums TK</t>
  </si>
  <si>
    <t>Smedslättens LTK</t>
  </si>
  <si>
    <t>TK Hobby</t>
  </si>
  <si>
    <t>Saltsjö-Duvnäs TK</t>
  </si>
  <si>
    <t>Värnamo TK</t>
  </si>
  <si>
    <t>Enskede LTK</t>
  </si>
  <si>
    <t>Åkersberga TK</t>
  </si>
  <si>
    <t>Älta TK</t>
  </si>
  <si>
    <t>Karlskrona TK</t>
  </si>
  <si>
    <t>Öviks TK</t>
  </si>
  <si>
    <t>Kramfors Tennis</t>
  </si>
  <si>
    <t>Kristianstads TK</t>
  </si>
  <si>
    <t>Ängelholms TK</t>
  </si>
  <si>
    <t>Edsvikens TK</t>
  </si>
  <si>
    <t>Järfälla TS</t>
  </si>
  <si>
    <t>TSK Malmen</t>
  </si>
  <si>
    <t>Borlänge TK</t>
  </si>
  <si>
    <t>Öregrunds TS</t>
  </si>
  <si>
    <t>Sävja TK</t>
  </si>
  <si>
    <t>Åby TK</t>
  </si>
  <si>
    <t>Farsta TK</t>
  </si>
  <si>
    <t>Kullabygdens Tennissällskap</t>
  </si>
  <si>
    <t>Ödåkra TK</t>
  </si>
  <si>
    <t>Stora Wäsby TK</t>
  </si>
  <si>
    <t>Hässleholms TK</t>
  </si>
  <si>
    <t>Gislaveds TK</t>
  </si>
  <si>
    <t>Enebybergs IF</t>
  </si>
  <si>
    <t>Lugi TF</t>
  </si>
  <si>
    <t>Skruvs IF/TS</t>
  </si>
  <si>
    <t>Skanör-Falsterbo TK</t>
  </si>
  <si>
    <t>Gefle TK</t>
  </si>
  <si>
    <t>Karlshamns TK</t>
  </si>
  <si>
    <t>Team Åkered Tennisklubb</t>
  </si>
  <si>
    <t>Tingsryds TS</t>
  </si>
  <si>
    <t>Sollentuna TK</t>
  </si>
  <si>
    <t>Bankeryds TK</t>
  </si>
  <si>
    <t>Staffanstorps TK</t>
  </si>
  <si>
    <t>Särö LTK</t>
  </si>
  <si>
    <t>Vetlanda Racketklubb</t>
  </si>
  <si>
    <t>VRIK</t>
  </si>
  <si>
    <t>Falkenbergs TK</t>
  </si>
  <si>
    <t>Rotebro TK</t>
  </si>
  <si>
    <t>Påvelunds TBK</t>
  </si>
  <si>
    <t>Östhammars Sportklubb</t>
  </si>
  <si>
    <t>Oskarshamns TK</t>
  </si>
  <si>
    <t>Höllvikens TK</t>
  </si>
  <si>
    <t>Ramlösa TK</t>
  </si>
  <si>
    <t>Visby TK</t>
  </si>
  <si>
    <t>Westerviks TK</t>
  </si>
  <si>
    <t>Trosa-Vagnhärad TK</t>
  </si>
  <si>
    <t>Habo Tennisförening 2016</t>
  </si>
  <si>
    <t>Norrtälje TK</t>
  </si>
  <si>
    <t>Tullinge TK</t>
  </si>
  <si>
    <t>Tomelilla TK</t>
  </si>
  <si>
    <t>Mariestads TK</t>
  </si>
  <si>
    <t>Tranås LTK</t>
  </si>
  <si>
    <t>Sundsvalls TK</t>
  </si>
  <si>
    <t>Ronneby TK</t>
  </si>
  <si>
    <t>Brottkärrs TF</t>
  </si>
  <si>
    <t>Ljusdals TK</t>
  </si>
  <si>
    <t>Umeå TK</t>
  </si>
  <si>
    <t>Älvsby TK</t>
  </si>
  <si>
    <t>Skillinge IF</t>
  </si>
  <si>
    <t>Rottne TK</t>
  </si>
  <si>
    <t>Öjaby TK</t>
  </si>
  <si>
    <t>Boo KFUM</t>
  </si>
  <si>
    <t>Hagafors TK</t>
  </si>
  <si>
    <t>Stenungsunds TK</t>
  </si>
  <si>
    <t>Mjölby TK</t>
  </si>
  <si>
    <t>Totalt att fakturera</t>
  </si>
  <si>
    <t>Totalt Återstartsstöd</t>
  </si>
  <si>
    <t>Totalt</t>
  </si>
  <si>
    <t>Klubb</t>
  </si>
  <si>
    <t>Kundnummer</t>
  </si>
  <si>
    <t>TO_Clubid</t>
  </si>
  <si>
    <t>096</t>
  </si>
  <si>
    <t>23015</t>
  </si>
  <si>
    <t>119</t>
  </si>
  <si>
    <t>13077</t>
  </si>
  <si>
    <t>116</t>
  </si>
  <si>
    <t>13078</t>
  </si>
  <si>
    <t>024</t>
  </si>
  <si>
    <t>15053</t>
  </si>
  <si>
    <t>100</t>
  </si>
  <si>
    <t>13017</t>
  </si>
  <si>
    <t>086</t>
  </si>
  <si>
    <t>15052</t>
  </si>
  <si>
    <t>259</t>
  </si>
  <si>
    <t>11010</t>
  </si>
  <si>
    <t>072</t>
  </si>
  <si>
    <t>13080</t>
  </si>
  <si>
    <t>071</t>
  </si>
  <si>
    <t>03012</t>
  </si>
  <si>
    <t>187</t>
  </si>
  <si>
    <t>14021</t>
  </si>
  <si>
    <t>079</t>
  </si>
  <si>
    <t>13021</t>
  </si>
  <si>
    <t>359</t>
  </si>
  <si>
    <t>15003</t>
  </si>
  <si>
    <t>101</t>
  </si>
  <si>
    <t>03002</t>
  </si>
  <si>
    <t>182</t>
  </si>
  <si>
    <t>06037</t>
  </si>
  <si>
    <t>003</t>
  </si>
  <si>
    <t>15004</t>
  </si>
  <si>
    <t>029</t>
  </si>
  <si>
    <t>15005</t>
  </si>
  <si>
    <t>209</t>
  </si>
  <si>
    <t>03003</t>
  </si>
  <si>
    <t>360</t>
  </si>
  <si>
    <t>15007</t>
  </si>
  <si>
    <t>060</t>
  </si>
  <si>
    <t>20089</t>
  </si>
  <si>
    <t>084</t>
  </si>
  <si>
    <t>15010</t>
  </si>
  <si>
    <t>012</t>
  </si>
  <si>
    <t>15011</t>
  </si>
  <si>
    <t>103</t>
  </si>
  <si>
    <t>13023</t>
  </si>
  <si>
    <t>006</t>
  </si>
  <si>
    <t>13024</t>
  </si>
  <si>
    <t>010</t>
  </si>
  <si>
    <t>07002</t>
  </si>
  <si>
    <t>143</t>
  </si>
  <si>
    <t>20004</t>
  </si>
  <si>
    <t>061</t>
  </si>
  <si>
    <t>03004</t>
  </si>
  <si>
    <t>017</t>
  </si>
  <si>
    <t>15014</t>
  </si>
  <si>
    <t>231</t>
  </si>
  <si>
    <t>05002</t>
  </si>
  <si>
    <t>074</t>
  </si>
  <si>
    <t>14024</t>
  </si>
  <si>
    <t>069</t>
  </si>
  <si>
    <t>06010</t>
  </si>
  <si>
    <t>104</t>
  </si>
  <si>
    <t>06060</t>
  </si>
  <si>
    <t>783</t>
  </si>
  <si>
    <t>07089</t>
  </si>
  <si>
    <t>568</t>
  </si>
  <si>
    <t>02033</t>
  </si>
  <si>
    <t>083</t>
  </si>
  <si>
    <t>15077</t>
  </si>
  <si>
    <t>556</t>
  </si>
  <si>
    <t>14900</t>
  </si>
  <si>
    <t>341</t>
  </si>
  <si>
    <t>14062</t>
  </si>
  <si>
    <t>460</t>
  </si>
  <si>
    <t>21002</t>
  </si>
  <si>
    <t>469</t>
  </si>
  <si>
    <t>22006</t>
  </si>
  <si>
    <t>278</t>
  </si>
  <si>
    <t>13013</t>
  </si>
  <si>
    <t>031</t>
  </si>
  <si>
    <t>15016</t>
  </si>
  <si>
    <t>082</t>
  </si>
  <si>
    <t>13016</t>
  </si>
  <si>
    <t>173</t>
  </si>
  <si>
    <t>06013</t>
  </si>
  <si>
    <t>073</t>
  </si>
  <si>
    <t>13036</t>
  </si>
  <si>
    <t>188</t>
  </si>
  <si>
    <t>15017</t>
  </si>
  <si>
    <t>211</t>
  </si>
  <si>
    <t>03006</t>
  </si>
  <si>
    <t>014</t>
  </si>
  <si>
    <t>15152</t>
  </si>
  <si>
    <t>088</t>
  </si>
  <si>
    <t>14029</t>
  </si>
  <si>
    <t>034</t>
  </si>
  <si>
    <t>14005</t>
  </si>
  <si>
    <t>065</t>
  </si>
  <si>
    <t>01002</t>
  </si>
  <si>
    <t>063</t>
  </si>
  <si>
    <t>01001</t>
  </si>
  <si>
    <t>106</t>
  </si>
  <si>
    <t>18007</t>
  </si>
  <si>
    <t>866</t>
  </si>
  <si>
    <t>15160</t>
  </si>
  <si>
    <t>129</t>
  </si>
  <si>
    <t>22007</t>
  </si>
  <si>
    <t>107</t>
  </si>
  <si>
    <t>13014</t>
  </si>
  <si>
    <t>149</t>
  </si>
  <si>
    <t>13044</t>
  </si>
  <si>
    <t>275</t>
  </si>
  <si>
    <t>13011</t>
  </si>
  <si>
    <t>174</t>
  </si>
  <si>
    <t>06015</t>
  </si>
  <si>
    <t>364</t>
  </si>
  <si>
    <t>15023</t>
  </si>
  <si>
    <t>123</t>
  </si>
  <si>
    <t>07008</t>
  </si>
  <si>
    <t>085</t>
  </si>
  <si>
    <t>06017</t>
  </si>
  <si>
    <t>020</t>
  </si>
  <si>
    <t>15024</t>
  </si>
  <si>
    <t>094</t>
  </si>
  <si>
    <t>20007</t>
  </si>
  <si>
    <t>272</t>
  </si>
  <si>
    <t>12022</t>
  </si>
  <si>
    <t>189</t>
  </si>
  <si>
    <t>12004</t>
  </si>
  <si>
    <t>471</t>
  </si>
  <si>
    <t>23004</t>
  </si>
  <si>
    <t>535</t>
  </si>
  <si>
    <t>13139</t>
  </si>
  <si>
    <t>163</t>
  </si>
  <si>
    <t>08006</t>
  </si>
  <si>
    <t>108</t>
  </si>
  <si>
    <t>13048</t>
  </si>
  <si>
    <t>152</t>
  </si>
  <si>
    <t>13049</t>
  </si>
  <si>
    <t>011</t>
  </si>
  <si>
    <t>15025</t>
  </si>
  <si>
    <t>142</t>
  </si>
  <si>
    <t>13019</t>
  </si>
  <si>
    <t>093</t>
  </si>
  <si>
    <t>20008</t>
  </si>
  <si>
    <t>473</t>
  </si>
  <si>
    <t>23006</t>
  </si>
  <si>
    <t>007</t>
  </si>
  <si>
    <t>06019</t>
  </si>
  <si>
    <t>081</t>
  </si>
  <si>
    <t>13054</t>
  </si>
  <si>
    <t>026</t>
  </si>
  <si>
    <t>15027</t>
  </si>
  <si>
    <t>021</t>
  </si>
  <si>
    <t>23009</t>
  </si>
  <si>
    <t>039</t>
  </si>
  <si>
    <t>17007</t>
  </si>
  <si>
    <t>158</t>
  </si>
  <si>
    <t>16006</t>
  </si>
  <si>
    <t>365</t>
  </si>
  <si>
    <t>15026</t>
  </si>
  <si>
    <t>080</t>
  </si>
  <si>
    <t>13081</t>
  </si>
  <si>
    <t>321</t>
  </si>
  <si>
    <t>14017</t>
  </si>
  <si>
    <t>015</t>
  </si>
  <si>
    <t>12010</t>
  </si>
  <si>
    <t>408</t>
  </si>
  <si>
    <t>17022</t>
  </si>
  <si>
    <t>037</t>
  </si>
  <si>
    <t>14042</t>
  </si>
  <si>
    <t>406</t>
  </si>
  <si>
    <t>17016</t>
  </si>
  <si>
    <t>052</t>
  </si>
  <si>
    <t>22008</t>
  </si>
  <si>
    <t>176</t>
  </si>
  <si>
    <t>06020</t>
  </si>
  <si>
    <t>109</t>
  </si>
  <si>
    <t>06039</t>
  </si>
  <si>
    <t>258</t>
  </si>
  <si>
    <t>11009</t>
  </si>
  <si>
    <t>078</t>
  </si>
  <si>
    <t>06023</t>
  </si>
  <si>
    <t>290</t>
  </si>
  <si>
    <t>13058</t>
  </si>
  <si>
    <t>399</t>
  </si>
  <si>
    <t>17001</t>
  </si>
  <si>
    <t>075</t>
  </si>
  <si>
    <t>01006</t>
  </si>
  <si>
    <t>366</t>
  </si>
  <si>
    <t>15028</t>
  </si>
  <si>
    <t>316</t>
  </si>
  <si>
    <t>14008</t>
  </si>
  <si>
    <t>005</t>
  </si>
  <si>
    <t>15038</t>
  </si>
  <si>
    <t>194</t>
  </si>
  <si>
    <t>15029</t>
  </si>
  <si>
    <t>028</t>
  </si>
  <si>
    <t>15031</t>
  </si>
  <si>
    <t>042</t>
  </si>
  <si>
    <t>06025</t>
  </si>
  <si>
    <t>404</t>
  </si>
  <si>
    <t>17011</t>
  </si>
  <si>
    <t>200</t>
  </si>
  <si>
    <t>17009</t>
  </si>
  <si>
    <t>293</t>
  </si>
  <si>
    <t>13062</t>
  </si>
  <si>
    <t>930</t>
  </si>
  <si>
    <t>13143</t>
  </si>
  <si>
    <t>125</t>
  </si>
  <si>
    <t>20012</t>
  </si>
  <si>
    <t>334</t>
  </si>
  <si>
    <t>14050</t>
  </si>
  <si>
    <t>228</t>
  </si>
  <si>
    <t>07048</t>
  </si>
  <si>
    <t>141</t>
  </si>
  <si>
    <t>15033</t>
  </si>
  <si>
    <t>389</t>
  </si>
  <si>
    <t>16009</t>
  </si>
  <si>
    <t>167</t>
  </si>
  <si>
    <t>13006</t>
  </si>
  <si>
    <t>033</t>
  </si>
  <si>
    <t>15142</t>
  </si>
  <si>
    <t>114</t>
  </si>
  <si>
    <t>07006</t>
  </si>
  <si>
    <t>112</t>
  </si>
  <si>
    <t>15123</t>
  </si>
  <si>
    <t>369</t>
  </si>
  <si>
    <t>15040</t>
  </si>
  <si>
    <t>294</t>
  </si>
  <si>
    <t>13063</t>
  </si>
  <si>
    <t>201</t>
  </si>
  <si>
    <t>02004</t>
  </si>
  <si>
    <t>371</t>
  </si>
  <si>
    <t>15047</t>
  </si>
  <si>
    <t>378</t>
  </si>
  <si>
    <t>15088</t>
  </si>
  <si>
    <t>016</t>
  </si>
  <si>
    <t>16008</t>
  </si>
  <si>
    <t>054</t>
  </si>
  <si>
    <t>02005</t>
  </si>
  <si>
    <t>113</t>
  </si>
  <si>
    <t>15042</t>
  </si>
  <si>
    <t>027</t>
  </si>
  <si>
    <t>10008</t>
  </si>
  <si>
    <t>023</t>
  </si>
  <si>
    <t>13066</t>
  </si>
  <si>
    <t>059</t>
  </si>
  <si>
    <t>14037</t>
  </si>
  <si>
    <t>361</t>
  </si>
  <si>
    <t>15012</t>
  </si>
  <si>
    <t>179</t>
  </si>
  <si>
    <t>06032</t>
  </si>
  <si>
    <t>318</t>
  </si>
  <si>
    <t>14013</t>
  </si>
  <si>
    <t>030</t>
  </si>
  <si>
    <t>16003</t>
  </si>
  <si>
    <t>008</t>
  </si>
  <si>
    <t>23010</t>
  </si>
  <si>
    <t>296</t>
  </si>
  <si>
    <t>13068</t>
  </si>
  <si>
    <t>329</t>
  </si>
  <si>
    <t>14043</t>
  </si>
  <si>
    <t>009</t>
  </si>
  <si>
    <t>15045</t>
  </si>
  <si>
    <t>144</t>
  </si>
  <si>
    <t>15043</t>
  </si>
  <si>
    <t>013</t>
  </si>
  <si>
    <t>15046</t>
  </si>
  <si>
    <t>050</t>
  </si>
  <si>
    <t>06029</t>
  </si>
  <si>
    <t>032</t>
  </si>
  <si>
    <t>19008</t>
  </si>
  <si>
    <t>057</t>
  </si>
  <si>
    <t>17014</t>
  </si>
  <si>
    <t>041</t>
  </si>
  <si>
    <t>17013</t>
  </si>
  <si>
    <t>036</t>
  </si>
  <si>
    <t>15048</t>
  </si>
  <si>
    <t>444</t>
  </si>
  <si>
    <t>20019</t>
  </si>
  <si>
    <t>099</t>
  </si>
  <si>
    <t>07011</t>
  </si>
  <si>
    <t>092</t>
  </si>
  <si>
    <t>14036</t>
  </si>
  <si>
    <t>004</t>
  </si>
  <si>
    <t>21009</t>
  </si>
  <si>
    <t>058</t>
  </si>
  <si>
    <t>14014</t>
  </si>
  <si>
    <t>227</t>
  </si>
  <si>
    <t>13073</t>
  </si>
  <si>
    <t>122</t>
  </si>
  <si>
    <t>14035</t>
  </si>
  <si>
    <t>018</t>
  </si>
  <si>
    <t>04004</t>
  </si>
  <si>
    <t>372</t>
  </si>
  <si>
    <t>15051</t>
  </si>
  <si>
    <t>311</t>
  </si>
  <si>
    <t>13126</t>
  </si>
  <si>
    <t>051</t>
  </si>
  <si>
    <t>14044</t>
  </si>
  <si>
    <t>120</t>
  </si>
  <si>
    <t>13076</t>
  </si>
  <si>
    <t>Klass</t>
  </si>
  <si>
    <t>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</si>
</sst>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b/>
      <sz val="11"/>
      <name val="Calibri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B8BE-9AA3-472D-B6A4-4B76B2B90E75}">
  <dimension ref="A1:I154"/>
  <sheetViews>
    <sheetView workbookViewId="0">
      <selection activeCell="F154" sqref="F154"/>
    </sheetView>
  </sheetViews>
  <sheetFormatPr defaultRowHeight="14.4" x14ac:dyDescent="0.3"/>
  <cols>
    <col min="1" max="1" width="11.77734375" bestFit="1" customWidth="1"/>
    <col min="2" max="2" width="11.77734375" customWidth="1"/>
    <col min="3" max="3" width="35.5546875" style="3" bestFit="1" customWidth="1"/>
    <col min="4" max="6" width="8.77734375" customWidth="1"/>
    <col min="7" max="7" width="16.77734375" bestFit="1" customWidth="1"/>
    <col min="8" max="8" width="18.109375" bestFit="1" customWidth="1"/>
  </cols>
  <sheetData>
    <row r="1" spans="1:9" x14ac:dyDescent="0.3">
      <c r="A1" t="s">
        <v>180</v>
      </c>
      <c r="B1" t="s">
        <v>181</v>
      </c>
      <c r="C1" s="1" t="s">
        <v>179</v>
      </c>
      <c r="D1" s="2">
        <v>0</v>
      </c>
      <c r="E1" s="2">
        <v>750</v>
      </c>
      <c r="F1" s="2">
        <v>1250</v>
      </c>
      <c r="G1" t="s">
        <v>176</v>
      </c>
      <c r="H1" t="s">
        <v>177</v>
      </c>
      <c r="I1" t="s">
        <v>178</v>
      </c>
    </row>
    <row r="2" spans="1:9" x14ac:dyDescent="0.3">
      <c r="A2" t="s">
        <v>182</v>
      </c>
      <c r="B2" t="s">
        <v>183</v>
      </c>
      <c r="C2" s="3" t="s">
        <v>126</v>
      </c>
      <c r="D2">
        <f>COUNTIF('Kostnadsfria lag (13 och under)'!B:B,C2)</f>
        <v>0</v>
      </c>
      <c r="E2">
        <f>COUNTIF('Lokaldivisioner 750'!B:B,C2)</f>
        <v>0</v>
      </c>
      <c r="F2">
        <f>COUNTIF('15+ 1250'!B:B,C2)</f>
        <v>2</v>
      </c>
      <c r="G2">
        <f t="shared" ref="G2:G33" si="0">(E2*750)+(F2*1250)</f>
        <v>2500</v>
      </c>
      <c r="H2">
        <f t="shared" ref="H2:H33" si="1">D2*750</f>
        <v>0</v>
      </c>
      <c r="I2">
        <f t="shared" ref="I2:I33" si="2">G2+H2</f>
        <v>2500</v>
      </c>
    </row>
    <row r="3" spans="1:9" x14ac:dyDescent="0.3">
      <c r="A3" t="s">
        <v>184</v>
      </c>
      <c r="B3" t="s">
        <v>185</v>
      </c>
      <c r="C3" s="3" t="s">
        <v>60</v>
      </c>
      <c r="D3">
        <f>COUNTIF('Kostnadsfria lag (13 och under)'!B:B,C3)</f>
        <v>1</v>
      </c>
      <c r="E3">
        <f>COUNTIF('Lokaldivisioner 750'!B:B,C3)</f>
        <v>0</v>
      </c>
      <c r="F3">
        <f>COUNTIF('15+ 1250'!B:B,C3)</f>
        <v>5</v>
      </c>
      <c r="G3">
        <f t="shared" si="0"/>
        <v>6250</v>
      </c>
      <c r="H3">
        <f t="shared" si="1"/>
        <v>750</v>
      </c>
      <c r="I3">
        <f t="shared" si="2"/>
        <v>7000</v>
      </c>
    </row>
    <row r="4" spans="1:9" x14ac:dyDescent="0.3">
      <c r="A4" t="s">
        <v>186</v>
      </c>
      <c r="B4" t="s">
        <v>187</v>
      </c>
      <c r="C4" s="3" t="s">
        <v>76</v>
      </c>
      <c r="D4">
        <f>COUNTIF('Kostnadsfria lag (13 och under)'!B:B,C4)</f>
        <v>3</v>
      </c>
      <c r="E4">
        <f>COUNTIF('Lokaldivisioner 750'!B:B,C4)</f>
        <v>1</v>
      </c>
      <c r="F4">
        <f>COUNTIF('15+ 1250'!B:B,C4)</f>
        <v>4</v>
      </c>
      <c r="G4">
        <f t="shared" si="0"/>
        <v>5750</v>
      </c>
      <c r="H4">
        <f t="shared" si="1"/>
        <v>2250</v>
      </c>
      <c r="I4">
        <f t="shared" si="2"/>
        <v>8000</v>
      </c>
    </row>
    <row r="5" spans="1:9" x14ac:dyDescent="0.3">
      <c r="A5" t="s">
        <v>188</v>
      </c>
      <c r="B5" t="s">
        <v>189</v>
      </c>
      <c r="C5" s="3" t="s">
        <v>113</v>
      </c>
      <c r="D5">
        <f>COUNTIF('Kostnadsfria lag (13 och under)'!B:B,C5)</f>
        <v>0</v>
      </c>
      <c r="E5">
        <f>COUNTIF('Lokaldivisioner 750'!B:B,C5)</f>
        <v>0</v>
      </c>
      <c r="F5">
        <f>COUNTIF('15+ 1250'!B:B,C5)</f>
        <v>5</v>
      </c>
      <c r="G5">
        <f t="shared" si="0"/>
        <v>6250</v>
      </c>
      <c r="H5">
        <f t="shared" si="1"/>
        <v>0</v>
      </c>
      <c r="I5">
        <f t="shared" si="2"/>
        <v>6250</v>
      </c>
    </row>
    <row r="6" spans="1:9" x14ac:dyDescent="0.3">
      <c r="A6" t="s">
        <v>190</v>
      </c>
      <c r="B6" t="s">
        <v>191</v>
      </c>
      <c r="C6" s="3" t="s">
        <v>35</v>
      </c>
      <c r="D6">
        <f>COUNTIF('Kostnadsfria lag (13 och under)'!B:B,C6)</f>
        <v>7</v>
      </c>
      <c r="E6">
        <f>COUNTIF('Lokaldivisioner 750'!B:B,C6)</f>
        <v>0</v>
      </c>
      <c r="F6">
        <f>COUNTIF('15+ 1250'!B:B,C6)</f>
        <v>12</v>
      </c>
      <c r="G6">
        <f t="shared" si="0"/>
        <v>15000</v>
      </c>
      <c r="H6">
        <f t="shared" si="1"/>
        <v>5250</v>
      </c>
      <c r="I6">
        <f t="shared" si="2"/>
        <v>20250</v>
      </c>
    </row>
    <row r="7" spans="1:9" x14ac:dyDescent="0.3">
      <c r="A7" t="s">
        <v>192</v>
      </c>
      <c r="B7" t="s">
        <v>193</v>
      </c>
      <c r="C7" s="3" t="s">
        <v>114</v>
      </c>
      <c r="D7">
        <f>COUNTIF('Kostnadsfria lag (13 och under)'!B:B,C7)</f>
        <v>0</v>
      </c>
      <c r="E7">
        <f>COUNTIF('Lokaldivisioner 750'!B:B,C7)</f>
        <v>0</v>
      </c>
      <c r="F7">
        <f>COUNTIF('15+ 1250'!B:B,C7)</f>
        <v>3</v>
      </c>
      <c r="G7">
        <f t="shared" si="0"/>
        <v>3750</v>
      </c>
      <c r="H7">
        <f t="shared" si="1"/>
        <v>0</v>
      </c>
      <c r="I7">
        <f t="shared" si="2"/>
        <v>3750</v>
      </c>
    </row>
    <row r="8" spans="1:9" x14ac:dyDescent="0.3">
      <c r="A8" t="s">
        <v>194</v>
      </c>
      <c r="B8" t="s">
        <v>195</v>
      </c>
      <c r="C8" s="3" t="s">
        <v>168</v>
      </c>
      <c r="D8">
        <f>COUNTIF('Kostnadsfria lag (13 och under)'!B:B,C8)</f>
        <v>0</v>
      </c>
      <c r="E8">
        <f>COUNTIF('Lokaldivisioner 750'!B:B,C8)</f>
        <v>0</v>
      </c>
      <c r="F8">
        <f>COUNTIF('15+ 1250'!B:B,C8)</f>
        <v>1</v>
      </c>
      <c r="G8">
        <f t="shared" si="0"/>
        <v>1250</v>
      </c>
      <c r="H8">
        <f t="shared" si="1"/>
        <v>0</v>
      </c>
      <c r="I8">
        <f t="shared" si="2"/>
        <v>1250</v>
      </c>
    </row>
    <row r="9" spans="1:9" x14ac:dyDescent="0.3">
      <c r="A9" t="s">
        <v>196</v>
      </c>
      <c r="B9" t="s">
        <v>197</v>
      </c>
      <c r="C9" s="3" t="s">
        <v>119</v>
      </c>
      <c r="D9">
        <f>COUNTIF('Kostnadsfria lag (13 och under)'!B:B,C9)</f>
        <v>2</v>
      </c>
      <c r="E9">
        <f>COUNTIF('Lokaldivisioner 750'!B:B,C9)</f>
        <v>1</v>
      </c>
      <c r="F9">
        <f>COUNTIF('15+ 1250'!B:B,C9)</f>
        <v>2</v>
      </c>
      <c r="G9">
        <f t="shared" si="0"/>
        <v>3250</v>
      </c>
      <c r="H9">
        <f t="shared" si="1"/>
        <v>1500</v>
      </c>
      <c r="I9">
        <f t="shared" si="2"/>
        <v>4750</v>
      </c>
    </row>
    <row r="10" spans="1:9" x14ac:dyDescent="0.3">
      <c r="A10" t="s">
        <v>198</v>
      </c>
      <c r="B10" t="s">
        <v>199</v>
      </c>
      <c r="C10" s="3" t="s">
        <v>84</v>
      </c>
      <c r="D10">
        <f>COUNTIF('Kostnadsfria lag (13 och under)'!B:B,C10)</f>
        <v>0</v>
      </c>
      <c r="E10">
        <f>COUNTIF('Lokaldivisioner 750'!B:B,C10)</f>
        <v>0</v>
      </c>
      <c r="F10">
        <f>COUNTIF('15+ 1250'!B:B,C10)</f>
        <v>1</v>
      </c>
      <c r="G10">
        <f t="shared" si="0"/>
        <v>1250</v>
      </c>
      <c r="H10">
        <f t="shared" si="1"/>
        <v>0</v>
      </c>
      <c r="I10">
        <f t="shared" si="2"/>
        <v>1250</v>
      </c>
    </row>
    <row r="11" spans="1:9" x14ac:dyDescent="0.3">
      <c r="A11" t="s">
        <v>200</v>
      </c>
      <c r="B11" t="s">
        <v>201</v>
      </c>
      <c r="C11" s="3" t="s">
        <v>142</v>
      </c>
      <c r="D11">
        <f>COUNTIF('Kostnadsfria lag (13 och under)'!B:B,C11)</f>
        <v>1</v>
      </c>
      <c r="E11">
        <f>COUNTIF('Lokaldivisioner 750'!B:B,C11)</f>
        <v>0</v>
      </c>
      <c r="F11">
        <f>COUNTIF('15+ 1250'!B:B,C11)</f>
        <v>2</v>
      </c>
      <c r="G11">
        <f t="shared" si="0"/>
        <v>2500</v>
      </c>
      <c r="H11">
        <f t="shared" si="1"/>
        <v>750</v>
      </c>
      <c r="I11">
        <f t="shared" si="2"/>
        <v>3250</v>
      </c>
    </row>
    <row r="12" spans="1:9" x14ac:dyDescent="0.3">
      <c r="A12" t="s">
        <v>202</v>
      </c>
      <c r="B12" t="s">
        <v>203</v>
      </c>
      <c r="C12" s="3" t="s">
        <v>41</v>
      </c>
      <c r="D12">
        <f>COUNTIF('Kostnadsfria lag (13 och under)'!B:B,C12)</f>
        <v>2</v>
      </c>
      <c r="E12">
        <f>COUNTIF('Lokaldivisioner 750'!B:B,C12)</f>
        <v>0</v>
      </c>
      <c r="F12">
        <f>COUNTIF('15+ 1250'!B:B,C12)</f>
        <v>8</v>
      </c>
      <c r="G12">
        <f t="shared" si="0"/>
        <v>10000</v>
      </c>
      <c r="H12">
        <f t="shared" si="1"/>
        <v>1500</v>
      </c>
      <c r="I12">
        <f t="shared" si="2"/>
        <v>11500</v>
      </c>
    </row>
    <row r="13" spans="1:9" x14ac:dyDescent="0.3">
      <c r="A13" t="s">
        <v>204</v>
      </c>
      <c r="B13" t="s">
        <v>205</v>
      </c>
      <c r="C13" s="3" t="s">
        <v>172</v>
      </c>
      <c r="D13">
        <f>COUNTIF('Kostnadsfria lag (13 och under)'!B:B,C13)</f>
        <v>0</v>
      </c>
      <c r="E13">
        <f>COUNTIF('Lokaldivisioner 750'!B:B,C13)</f>
        <v>1</v>
      </c>
      <c r="F13">
        <f>COUNTIF('15+ 1250'!B:B,C13)</f>
        <v>0</v>
      </c>
      <c r="G13">
        <f t="shared" si="0"/>
        <v>750</v>
      </c>
      <c r="H13">
        <f t="shared" si="1"/>
        <v>0</v>
      </c>
      <c r="I13">
        <f t="shared" si="2"/>
        <v>750</v>
      </c>
    </row>
    <row r="14" spans="1:9" x14ac:dyDescent="0.3">
      <c r="A14" t="s">
        <v>206</v>
      </c>
      <c r="B14" t="s">
        <v>207</v>
      </c>
      <c r="C14" s="3" t="s">
        <v>123</v>
      </c>
      <c r="D14">
        <f>COUNTIF('Kostnadsfria lag (13 och under)'!B:B,C14)</f>
        <v>0</v>
      </c>
      <c r="E14">
        <f>COUNTIF('Lokaldivisioner 750'!B:B,C14)</f>
        <v>0</v>
      </c>
      <c r="F14">
        <f>COUNTIF('15+ 1250'!B:B,C14)</f>
        <v>1</v>
      </c>
      <c r="G14">
        <f t="shared" si="0"/>
        <v>1250</v>
      </c>
      <c r="H14">
        <f t="shared" si="1"/>
        <v>0</v>
      </c>
      <c r="I14">
        <f t="shared" si="2"/>
        <v>1250</v>
      </c>
    </row>
    <row r="15" spans="1:9" x14ac:dyDescent="0.3">
      <c r="A15" t="s">
        <v>208</v>
      </c>
      <c r="B15" t="s">
        <v>209</v>
      </c>
      <c r="C15" s="3" t="s">
        <v>165</v>
      </c>
      <c r="D15">
        <f>COUNTIF('Kostnadsfria lag (13 och under)'!B:B,C15)</f>
        <v>3</v>
      </c>
      <c r="E15">
        <f>COUNTIF('Lokaldivisioner 750'!B:B,C15)</f>
        <v>0</v>
      </c>
      <c r="F15">
        <f>COUNTIF('15+ 1250'!B:B,C15)</f>
        <v>2</v>
      </c>
      <c r="G15">
        <f t="shared" si="0"/>
        <v>2500</v>
      </c>
      <c r="H15">
        <f t="shared" si="1"/>
        <v>2250</v>
      </c>
      <c r="I15">
        <f t="shared" si="2"/>
        <v>4750</v>
      </c>
    </row>
    <row r="16" spans="1:9" x14ac:dyDescent="0.3">
      <c r="A16" t="s">
        <v>210</v>
      </c>
      <c r="B16" t="s">
        <v>211</v>
      </c>
      <c r="C16" s="3" t="s">
        <v>94</v>
      </c>
      <c r="D16">
        <f>COUNTIF('Kostnadsfria lag (13 och under)'!B:B,C16)</f>
        <v>2</v>
      </c>
      <c r="E16">
        <f>COUNTIF('Lokaldivisioner 750'!B:B,C16)</f>
        <v>1</v>
      </c>
      <c r="F16">
        <f>COUNTIF('15+ 1250'!B:B,C16)</f>
        <v>5</v>
      </c>
      <c r="G16">
        <f t="shared" si="0"/>
        <v>7000</v>
      </c>
      <c r="H16">
        <f t="shared" si="1"/>
        <v>1500</v>
      </c>
      <c r="I16">
        <f t="shared" si="2"/>
        <v>8500</v>
      </c>
    </row>
    <row r="17" spans="1:9" x14ac:dyDescent="0.3">
      <c r="A17" t="s">
        <v>212</v>
      </c>
      <c r="B17" t="s">
        <v>213</v>
      </c>
      <c r="C17" s="3" t="s">
        <v>30</v>
      </c>
      <c r="D17">
        <f>COUNTIF('Kostnadsfria lag (13 och under)'!B:B,C17)</f>
        <v>0</v>
      </c>
      <c r="E17">
        <f>COUNTIF('Lokaldivisioner 750'!B:B,C17)</f>
        <v>0</v>
      </c>
      <c r="F17">
        <f>COUNTIF('15+ 1250'!B:B,C17)</f>
        <v>6</v>
      </c>
      <c r="G17">
        <f t="shared" si="0"/>
        <v>7500</v>
      </c>
      <c r="H17">
        <f t="shared" si="1"/>
        <v>0</v>
      </c>
      <c r="I17">
        <f t="shared" si="2"/>
        <v>7500</v>
      </c>
    </row>
    <row r="18" spans="1:9" x14ac:dyDescent="0.3">
      <c r="A18" t="s">
        <v>214</v>
      </c>
      <c r="B18" t="s">
        <v>215</v>
      </c>
      <c r="C18" s="3" t="s">
        <v>103</v>
      </c>
      <c r="D18">
        <f>COUNTIF('Kostnadsfria lag (13 och under)'!B:B,C18)</f>
        <v>0</v>
      </c>
      <c r="E18">
        <f>COUNTIF('Lokaldivisioner 750'!B:B,C18)</f>
        <v>0</v>
      </c>
      <c r="F18">
        <f>COUNTIF('15+ 1250'!B:B,C18)</f>
        <v>3</v>
      </c>
      <c r="G18">
        <f t="shared" si="0"/>
        <v>3750</v>
      </c>
      <c r="H18">
        <f t="shared" si="1"/>
        <v>0</v>
      </c>
      <c r="I18">
        <f t="shared" si="2"/>
        <v>3750</v>
      </c>
    </row>
    <row r="19" spans="1:9" x14ac:dyDescent="0.3">
      <c r="A19" t="s">
        <v>216</v>
      </c>
      <c r="B19" t="s">
        <v>217</v>
      </c>
      <c r="C19" s="3" t="s">
        <v>120</v>
      </c>
      <c r="D19">
        <f>COUNTIF('Kostnadsfria lag (13 och under)'!B:B,C19)</f>
        <v>0</v>
      </c>
      <c r="E19">
        <f>COUNTIF('Lokaldivisioner 750'!B:B,C19)</f>
        <v>0</v>
      </c>
      <c r="F19">
        <f>COUNTIF('15+ 1250'!B:B,C19)</f>
        <v>1</v>
      </c>
      <c r="G19">
        <f t="shared" si="0"/>
        <v>1250</v>
      </c>
      <c r="H19">
        <f t="shared" si="1"/>
        <v>0</v>
      </c>
      <c r="I19">
        <f t="shared" si="2"/>
        <v>1250</v>
      </c>
    </row>
    <row r="20" spans="1:9" x14ac:dyDescent="0.3">
      <c r="A20" t="s">
        <v>218</v>
      </c>
      <c r="B20" t="s">
        <v>219</v>
      </c>
      <c r="C20" s="3" t="s">
        <v>53</v>
      </c>
      <c r="D20">
        <f>COUNTIF('Kostnadsfria lag (13 och under)'!B:B,C20)</f>
        <v>0</v>
      </c>
      <c r="E20">
        <f>COUNTIF('Lokaldivisioner 750'!B:B,C20)</f>
        <v>0</v>
      </c>
      <c r="F20">
        <f>COUNTIF('15+ 1250'!B:B,C20)</f>
        <v>6</v>
      </c>
      <c r="G20">
        <f t="shared" si="0"/>
        <v>7500</v>
      </c>
      <c r="H20">
        <f t="shared" si="1"/>
        <v>0</v>
      </c>
      <c r="I20">
        <f t="shared" si="2"/>
        <v>7500</v>
      </c>
    </row>
    <row r="21" spans="1:9" x14ac:dyDescent="0.3">
      <c r="A21" t="s">
        <v>220</v>
      </c>
      <c r="B21" t="s">
        <v>221</v>
      </c>
      <c r="C21" s="3" t="s">
        <v>133</v>
      </c>
      <c r="D21">
        <f>COUNTIF('Kostnadsfria lag (13 och under)'!B:B,C21)</f>
        <v>0</v>
      </c>
      <c r="E21">
        <f>COUNTIF('Lokaldivisioner 750'!B:B,C21)</f>
        <v>0</v>
      </c>
      <c r="F21">
        <f>COUNTIF('15+ 1250'!B:B,C21)</f>
        <v>5</v>
      </c>
      <c r="G21">
        <f t="shared" si="0"/>
        <v>6250</v>
      </c>
      <c r="H21">
        <f t="shared" si="1"/>
        <v>0</v>
      </c>
      <c r="I21">
        <f t="shared" si="2"/>
        <v>6250</v>
      </c>
    </row>
    <row r="22" spans="1:9" x14ac:dyDescent="0.3">
      <c r="A22" t="s">
        <v>222</v>
      </c>
      <c r="B22" t="s">
        <v>223</v>
      </c>
      <c r="C22" s="3" t="s">
        <v>112</v>
      </c>
      <c r="D22">
        <f>COUNTIF('Kostnadsfria lag (13 och under)'!B:B,C22)</f>
        <v>0</v>
      </c>
      <c r="E22">
        <f>COUNTIF('Lokaldivisioner 750'!B:B,C22)</f>
        <v>0</v>
      </c>
      <c r="F22">
        <f>COUNTIF('15+ 1250'!B:B,C22)</f>
        <v>5</v>
      </c>
      <c r="G22">
        <f t="shared" si="0"/>
        <v>6250</v>
      </c>
      <c r="H22">
        <f t="shared" si="1"/>
        <v>0</v>
      </c>
      <c r="I22">
        <f t="shared" si="2"/>
        <v>6250</v>
      </c>
    </row>
    <row r="23" spans="1:9" x14ac:dyDescent="0.3">
      <c r="A23" t="s">
        <v>224</v>
      </c>
      <c r="B23" t="s">
        <v>225</v>
      </c>
      <c r="C23" s="3" t="s">
        <v>43</v>
      </c>
      <c r="D23">
        <f>COUNTIF('Kostnadsfria lag (13 och under)'!B:B,C23)</f>
        <v>3</v>
      </c>
      <c r="E23">
        <f>COUNTIF('Lokaldivisioner 750'!B:B,C23)</f>
        <v>1</v>
      </c>
      <c r="F23">
        <f>COUNTIF('15+ 1250'!B:B,C23)</f>
        <v>4</v>
      </c>
      <c r="G23">
        <f t="shared" si="0"/>
        <v>5750</v>
      </c>
      <c r="H23">
        <f t="shared" si="1"/>
        <v>2250</v>
      </c>
      <c r="I23">
        <f t="shared" si="2"/>
        <v>8000</v>
      </c>
    </row>
    <row r="24" spans="1:9" x14ac:dyDescent="0.3">
      <c r="A24" t="s">
        <v>226</v>
      </c>
      <c r="B24" t="s">
        <v>227</v>
      </c>
      <c r="C24" s="3" t="s">
        <v>52</v>
      </c>
      <c r="D24">
        <f>COUNTIF('Kostnadsfria lag (13 och under)'!B:B,C24)</f>
        <v>5</v>
      </c>
      <c r="E24">
        <f>COUNTIF('Lokaldivisioner 750'!B:B,C24)</f>
        <v>1</v>
      </c>
      <c r="F24">
        <f>COUNTIF('15+ 1250'!B:B,C24)</f>
        <v>11</v>
      </c>
      <c r="G24">
        <f t="shared" si="0"/>
        <v>14500</v>
      </c>
      <c r="H24">
        <f t="shared" si="1"/>
        <v>3750</v>
      </c>
      <c r="I24">
        <f t="shared" si="2"/>
        <v>18250</v>
      </c>
    </row>
    <row r="25" spans="1:9" x14ac:dyDescent="0.3">
      <c r="A25" t="s">
        <v>228</v>
      </c>
      <c r="B25" t="s">
        <v>229</v>
      </c>
      <c r="C25" s="3" t="s">
        <v>147</v>
      </c>
      <c r="D25">
        <f>COUNTIF('Kostnadsfria lag (13 och under)'!B:B,C25)</f>
        <v>5</v>
      </c>
      <c r="E25">
        <f>COUNTIF('Lokaldivisioner 750'!B:B,C25)</f>
        <v>2</v>
      </c>
      <c r="F25">
        <f>COUNTIF('15+ 1250'!B:B,C25)</f>
        <v>3</v>
      </c>
      <c r="G25">
        <f t="shared" si="0"/>
        <v>5250</v>
      </c>
      <c r="H25">
        <f t="shared" si="1"/>
        <v>3750</v>
      </c>
      <c r="I25">
        <f t="shared" si="2"/>
        <v>9000</v>
      </c>
    </row>
    <row r="26" spans="1:9" x14ac:dyDescent="0.3">
      <c r="A26" t="s">
        <v>230</v>
      </c>
      <c r="B26" t="s">
        <v>231</v>
      </c>
      <c r="C26" s="3" t="s">
        <v>105</v>
      </c>
      <c r="D26">
        <f>COUNTIF('Kostnadsfria lag (13 och under)'!B:B,C26)</f>
        <v>0</v>
      </c>
      <c r="E26">
        <f>COUNTIF('Lokaldivisioner 750'!B:B,C26)</f>
        <v>0</v>
      </c>
      <c r="F26">
        <f>COUNTIF('15+ 1250'!B:B,C26)</f>
        <v>2</v>
      </c>
      <c r="G26">
        <f t="shared" si="0"/>
        <v>2500</v>
      </c>
      <c r="H26">
        <f t="shared" si="1"/>
        <v>0</v>
      </c>
      <c r="I26">
        <f t="shared" si="2"/>
        <v>2500</v>
      </c>
    </row>
    <row r="27" spans="1:9" x14ac:dyDescent="0.3">
      <c r="A27" t="s">
        <v>232</v>
      </c>
      <c r="B27" t="s">
        <v>233</v>
      </c>
      <c r="C27" s="3" t="s">
        <v>71</v>
      </c>
      <c r="D27">
        <f>COUNTIF('Kostnadsfria lag (13 och under)'!B:B,C27)</f>
        <v>0</v>
      </c>
      <c r="E27">
        <f>COUNTIF('Lokaldivisioner 750'!B:B,C27)</f>
        <v>0</v>
      </c>
      <c r="F27">
        <f>COUNTIF('15+ 1250'!B:B,C27)</f>
        <v>3</v>
      </c>
      <c r="G27">
        <f t="shared" si="0"/>
        <v>3750</v>
      </c>
      <c r="H27">
        <f t="shared" si="1"/>
        <v>0</v>
      </c>
      <c r="I27">
        <f t="shared" si="2"/>
        <v>3750</v>
      </c>
    </row>
    <row r="28" spans="1:9" x14ac:dyDescent="0.3">
      <c r="A28" t="s">
        <v>234</v>
      </c>
      <c r="B28" t="s">
        <v>235</v>
      </c>
      <c r="C28" s="3" t="s">
        <v>127</v>
      </c>
      <c r="D28">
        <f>COUNTIF('Kostnadsfria lag (13 och under)'!B:B,C28)</f>
        <v>0</v>
      </c>
      <c r="E28">
        <f>COUNTIF('Lokaldivisioner 750'!B:B,C28)</f>
        <v>0</v>
      </c>
      <c r="F28">
        <f>COUNTIF('15+ 1250'!B:B,C28)</f>
        <v>3</v>
      </c>
      <c r="G28">
        <f t="shared" si="0"/>
        <v>3750</v>
      </c>
      <c r="H28">
        <f t="shared" si="1"/>
        <v>0</v>
      </c>
      <c r="I28">
        <f t="shared" si="2"/>
        <v>3750</v>
      </c>
    </row>
    <row r="29" spans="1:9" x14ac:dyDescent="0.3">
      <c r="A29" t="s">
        <v>236</v>
      </c>
      <c r="B29" t="s">
        <v>237</v>
      </c>
      <c r="C29" s="3" t="s">
        <v>137</v>
      </c>
      <c r="D29">
        <f>COUNTIF('Kostnadsfria lag (13 och under)'!B:B,C29)</f>
        <v>0</v>
      </c>
      <c r="E29">
        <f>COUNTIF('Lokaldivisioner 750'!B:B,C29)</f>
        <v>0</v>
      </c>
      <c r="F29">
        <f>COUNTIF('15+ 1250'!B:B,C29)</f>
        <v>4</v>
      </c>
      <c r="G29">
        <f t="shared" si="0"/>
        <v>5000</v>
      </c>
      <c r="H29">
        <f t="shared" si="1"/>
        <v>0</v>
      </c>
      <c r="I29">
        <f t="shared" si="2"/>
        <v>5000</v>
      </c>
    </row>
    <row r="30" spans="1:9" x14ac:dyDescent="0.3">
      <c r="A30" t="s">
        <v>238</v>
      </c>
      <c r="B30" t="s">
        <v>239</v>
      </c>
      <c r="C30" s="3" t="s">
        <v>132</v>
      </c>
      <c r="D30">
        <f>COUNTIF('Kostnadsfria lag (13 och under)'!B:B,C30)</f>
        <v>6</v>
      </c>
      <c r="E30">
        <f>COUNTIF('Lokaldivisioner 750'!B:B,C30)</f>
        <v>1</v>
      </c>
      <c r="F30">
        <f>COUNTIF('15+ 1250'!B:B,C30)</f>
        <v>3</v>
      </c>
      <c r="G30">
        <f t="shared" si="0"/>
        <v>4500</v>
      </c>
      <c r="H30">
        <f t="shared" si="1"/>
        <v>4500</v>
      </c>
      <c r="I30">
        <f t="shared" si="2"/>
        <v>9000</v>
      </c>
    </row>
    <row r="31" spans="1:9" x14ac:dyDescent="0.3">
      <c r="A31" t="s">
        <v>240</v>
      </c>
      <c r="B31" t="s">
        <v>241</v>
      </c>
      <c r="C31" s="3" t="s">
        <v>88</v>
      </c>
      <c r="D31">
        <f>COUNTIF('Kostnadsfria lag (13 och under)'!B:B,C31)</f>
        <v>0</v>
      </c>
      <c r="E31">
        <f>COUNTIF('Lokaldivisioner 750'!B:B,C31)</f>
        <v>0</v>
      </c>
      <c r="F31">
        <f>COUNTIF('15+ 1250'!B:B,C31)</f>
        <v>5</v>
      </c>
      <c r="G31">
        <f t="shared" si="0"/>
        <v>6250</v>
      </c>
      <c r="H31">
        <f t="shared" si="1"/>
        <v>0</v>
      </c>
      <c r="I31">
        <f t="shared" si="2"/>
        <v>6250</v>
      </c>
    </row>
    <row r="32" spans="1:9" x14ac:dyDescent="0.3">
      <c r="A32" t="s">
        <v>242</v>
      </c>
      <c r="B32" t="s">
        <v>243</v>
      </c>
      <c r="C32" s="3" t="s">
        <v>96</v>
      </c>
      <c r="D32">
        <f>COUNTIF('Kostnadsfria lag (13 och under)'!B:B,C32)</f>
        <v>3</v>
      </c>
      <c r="E32">
        <f>COUNTIF('Lokaldivisioner 750'!B:B,C32)</f>
        <v>0</v>
      </c>
      <c r="F32">
        <f>COUNTIF('15+ 1250'!B:B,C32)</f>
        <v>4</v>
      </c>
      <c r="G32">
        <f t="shared" si="0"/>
        <v>5000</v>
      </c>
      <c r="H32">
        <f t="shared" si="1"/>
        <v>2250</v>
      </c>
      <c r="I32">
        <f t="shared" si="2"/>
        <v>7250</v>
      </c>
    </row>
    <row r="33" spans="1:9" x14ac:dyDescent="0.3">
      <c r="A33" t="s">
        <v>244</v>
      </c>
      <c r="B33" t="s">
        <v>245</v>
      </c>
      <c r="C33" s="3" t="s">
        <v>97</v>
      </c>
      <c r="D33">
        <f>COUNTIF('Kostnadsfria lag (13 och under)'!B:B,C33)</f>
        <v>0</v>
      </c>
      <c r="E33">
        <f>COUNTIF('Lokaldivisioner 750'!B:B,C33)</f>
        <v>0</v>
      </c>
      <c r="F33">
        <f>COUNTIF('15+ 1250'!B:B,C33)</f>
        <v>2</v>
      </c>
      <c r="G33">
        <f t="shared" si="0"/>
        <v>2500</v>
      </c>
      <c r="H33">
        <f t="shared" si="1"/>
        <v>0</v>
      </c>
      <c r="I33">
        <f t="shared" si="2"/>
        <v>2500</v>
      </c>
    </row>
    <row r="34" spans="1:9" x14ac:dyDescent="0.3">
      <c r="A34" t="s">
        <v>246</v>
      </c>
      <c r="B34" t="s">
        <v>247</v>
      </c>
      <c r="C34" s="3" t="s">
        <v>33</v>
      </c>
      <c r="D34">
        <f>COUNTIF('Kostnadsfria lag (13 och under)'!B:B,C34)</f>
        <v>0</v>
      </c>
      <c r="E34">
        <f>COUNTIF('Lokaldivisioner 750'!B:B,C34)</f>
        <v>0</v>
      </c>
      <c r="F34">
        <f>COUNTIF('15+ 1250'!B:B,C34)</f>
        <v>2</v>
      </c>
      <c r="G34">
        <f t="shared" ref="G34:G64" si="3">(E34*750)+(F34*1250)</f>
        <v>2500</v>
      </c>
      <c r="H34">
        <f t="shared" ref="H34:H64" si="4">D34*750</f>
        <v>0</v>
      </c>
      <c r="I34">
        <f t="shared" ref="I34:I64" si="5">G34+H34</f>
        <v>2500</v>
      </c>
    </row>
    <row r="35" spans="1:9" x14ac:dyDescent="0.3">
      <c r="A35" t="s">
        <v>248</v>
      </c>
      <c r="B35" t="s">
        <v>249</v>
      </c>
      <c r="C35" s="3" t="s">
        <v>90</v>
      </c>
      <c r="D35">
        <f>COUNTIF('Kostnadsfria lag (13 och under)'!B:B,C35)</f>
        <v>0</v>
      </c>
      <c r="E35">
        <f>COUNTIF('Lokaldivisioner 750'!B:B,C35)</f>
        <v>1</v>
      </c>
      <c r="F35">
        <f>COUNTIF('15+ 1250'!B:B,C35)</f>
        <v>8</v>
      </c>
      <c r="G35">
        <f t="shared" si="3"/>
        <v>10750</v>
      </c>
      <c r="H35">
        <f t="shared" si="4"/>
        <v>0</v>
      </c>
      <c r="I35">
        <f t="shared" si="5"/>
        <v>10750</v>
      </c>
    </row>
    <row r="36" spans="1:9" x14ac:dyDescent="0.3">
      <c r="A36" t="s">
        <v>250</v>
      </c>
      <c r="B36" t="s">
        <v>251</v>
      </c>
      <c r="C36" s="3" t="s">
        <v>157</v>
      </c>
      <c r="D36">
        <f>COUNTIF('Kostnadsfria lag (13 och under)'!B:B,C36)</f>
        <v>0</v>
      </c>
      <c r="E36">
        <f>COUNTIF('Lokaldivisioner 750'!B:B,C36)</f>
        <v>2</v>
      </c>
      <c r="F36">
        <f>COUNTIF('15+ 1250'!B:B,C36)</f>
        <v>1</v>
      </c>
      <c r="G36">
        <f t="shared" si="3"/>
        <v>2750</v>
      </c>
      <c r="H36">
        <f t="shared" si="4"/>
        <v>0</v>
      </c>
      <c r="I36">
        <f t="shared" si="5"/>
        <v>2750</v>
      </c>
    </row>
    <row r="37" spans="1:9" x14ac:dyDescent="0.3">
      <c r="A37" t="s">
        <v>252</v>
      </c>
      <c r="B37" t="s">
        <v>253</v>
      </c>
      <c r="C37" s="3" t="s">
        <v>173</v>
      </c>
      <c r="D37">
        <f>COUNTIF('Kostnadsfria lag (13 och under)'!B:B,C37)</f>
        <v>0</v>
      </c>
      <c r="E37">
        <f>COUNTIF('Lokaldivisioner 750'!B:B,C37)</f>
        <v>1</v>
      </c>
      <c r="F37">
        <f>COUNTIF('15+ 1250'!B:B,C37)</f>
        <v>0</v>
      </c>
      <c r="G37">
        <f t="shared" si="3"/>
        <v>750</v>
      </c>
      <c r="H37">
        <f t="shared" si="4"/>
        <v>0</v>
      </c>
      <c r="I37">
        <f t="shared" si="5"/>
        <v>750</v>
      </c>
    </row>
    <row r="38" spans="1:9" x14ac:dyDescent="0.3">
      <c r="A38" t="s">
        <v>254</v>
      </c>
      <c r="B38" t="s">
        <v>255</v>
      </c>
      <c r="C38" s="3" t="s">
        <v>93</v>
      </c>
      <c r="D38">
        <f>COUNTIF('Kostnadsfria lag (13 och under)'!B:B,C38)</f>
        <v>0</v>
      </c>
      <c r="E38">
        <f>COUNTIF('Lokaldivisioner 750'!B:B,C38)</f>
        <v>0</v>
      </c>
      <c r="F38">
        <f>COUNTIF('15+ 1250'!B:B,C38)</f>
        <v>3</v>
      </c>
      <c r="G38">
        <f t="shared" si="3"/>
        <v>3750</v>
      </c>
      <c r="H38">
        <f t="shared" si="4"/>
        <v>0</v>
      </c>
      <c r="I38">
        <f t="shared" si="5"/>
        <v>3750</v>
      </c>
    </row>
    <row r="39" spans="1:9" x14ac:dyDescent="0.3">
      <c r="A39" t="s">
        <v>256</v>
      </c>
      <c r="B39" t="s">
        <v>257</v>
      </c>
      <c r="C39" s="3" t="s">
        <v>39</v>
      </c>
      <c r="D39">
        <f>COUNTIF('Kostnadsfria lag (13 och under)'!B:B,C39)</f>
        <v>2</v>
      </c>
      <c r="E39">
        <f>COUNTIF('Lokaldivisioner 750'!B:B,C39)</f>
        <v>0</v>
      </c>
      <c r="F39">
        <f>COUNTIF('15+ 1250'!B:B,C39)</f>
        <v>4</v>
      </c>
      <c r="G39">
        <f t="shared" si="3"/>
        <v>5000</v>
      </c>
      <c r="H39">
        <f t="shared" si="4"/>
        <v>1500</v>
      </c>
      <c r="I39">
        <f t="shared" si="5"/>
        <v>6500</v>
      </c>
    </row>
    <row r="40" spans="1:9" x14ac:dyDescent="0.3">
      <c r="A40" t="s">
        <v>258</v>
      </c>
      <c r="B40" t="s">
        <v>259</v>
      </c>
      <c r="C40" s="3" t="s">
        <v>131</v>
      </c>
      <c r="D40">
        <f>COUNTIF('Kostnadsfria lag (13 och under)'!B:B,C40)</f>
        <v>1</v>
      </c>
      <c r="E40">
        <f>COUNTIF('Lokaldivisioner 750'!B:B,C40)</f>
        <v>0</v>
      </c>
      <c r="F40">
        <f>COUNTIF('15+ 1250'!B:B,C40)</f>
        <v>2</v>
      </c>
      <c r="G40">
        <f t="shared" si="3"/>
        <v>2500</v>
      </c>
      <c r="H40">
        <f t="shared" si="4"/>
        <v>750</v>
      </c>
      <c r="I40">
        <f t="shared" si="5"/>
        <v>3250</v>
      </c>
    </row>
    <row r="41" spans="1:9" x14ac:dyDescent="0.3">
      <c r="A41" t="s">
        <v>260</v>
      </c>
      <c r="B41" t="s">
        <v>261</v>
      </c>
      <c r="C41" s="3" t="s">
        <v>59</v>
      </c>
      <c r="D41">
        <f>COUNTIF('Kostnadsfria lag (13 och under)'!B:B,C41)</f>
        <v>3</v>
      </c>
      <c r="E41">
        <f>COUNTIF('Lokaldivisioner 750'!B:B,C41)</f>
        <v>1</v>
      </c>
      <c r="F41">
        <f>COUNTIF('15+ 1250'!B:B,C41)</f>
        <v>9</v>
      </c>
      <c r="G41">
        <f t="shared" si="3"/>
        <v>12000</v>
      </c>
      <c r="H41">
        <f t="shared" si="4"/>
        <v>2250</v>
      </c>
      <c r="I41">
        <f t="shared" si="5"/>
        <v>14250</v>
      </c>
    </row>
    <row r="42" spans="1:9" x14ac:dyDescent="0.3">
      <c r="A42" t="s">
        <v>262</v>
      </c>
      <c r="B42" t="s">
        <v>263</v>
      </c>
      <c r="C42" s="3" t="s">
        <v>26</v>
      </c>
      <c r="D42">
        <f>COUNTIF('Kostnadsfria lag (13 och under)'!B:B,C42)</f>
        <v>0</v>
      </c>
      <c r="E42">
        <f>COUNTIF('Lokaldivisioner 750'!B:B,C42)</f>
        <v>0</v>
      </c>
      <c r="F42">
        <f>COUNTIF('15+ 1250'!B:B,C42)</f>
        <v>3</v>
      </c>
      <c r="G42">
        <f t="shared" si="3"/>
        <v>3750</v>
      </c>
      <c r="H42">
        <f t="shared" si="4"/>
        <v>0</v>
      </c>
      <c r="I42">
        <f t="shared" si="5"/>
        <v>3750</v>
      </c>
    </row>
    <row r="43" spans="1:9" x14ac:dyDescent="0.3">
      <c r="A43" t="s">
        <v>264</v>
      </c>
      <c r="B43" t="s">
        <v>265</v>
      </c>
      <c r="C43" s="3" t="s">
        <v>89</v>
      </c>
      <c r="D43">
        <f>COUNTIF('Kostnadsfria lag (13 och under)'!B:B,C43)</f>
        <v>0</v>
      </c>
      <c r="E43">
        <f>COUNTIF('Lokaldivisioner 750'!B:B,C43)</f>
        <v>0</v>
      </c>
      <c r="F43">
        <f>COUNTIF('15+ 1250'!B:B,C43)</f>
        <v>1</v>
      </c>
      <c r="G43">
        <f t="shared" si="3"/>
        <v>1250</v>
      </c>
      <c r="H43">
        <f t="shared" si="4"/>
        <v>0</v>
      </c>
      <c r="I43">
        <f t="shared" si="5"/>
        <v>1250</v>
      </c>
    </row>
    <row r="44" spans="1:9" x14ac:dyDescent="0.3">
      <c r="A44" t="s">
        <v>266</v>
      </c>
      <c r="B44" t="s">
        <v>267</v>
      </c>
      <c r="C44" s="3" t="s">
        <v>152</v>
      </c>
      <c r="D44">
        <f>COUNTIF('Kostnadsfria lag (13 och under)'!B:B,C44)</f>
        <v>6</v>
      </c>
      <c r="E44">
        <f>COUNTIF('Lokaldivisioner 750'!B:B,C44)</f>
        <v>0</v>
      </c>
      <c r="F44">
        <f>COUNTIF('15+ 1250'!B:B,C44)</f>
        <v>3</v>
      </c>
      <c r="G44">
        <f t="shared" si="3"/>
        <v>3750</v>
      </c>
      <c r="H44">
        <f t="shared" si="4"/>
        <v>4500</v>
      </c>
      <c r="I44">
        <f t="shared" si="5"/>
        <v>8250</v>
      </c>
    </row>
    <row r="45" spans="1:9" x14ac:dyDescent="0.3">
      <c r="A45" t="s">
        <v>268</v>
      </c>
      <c r="B45" t="s">
        <v>269</v>
      </c>
      <c r="C45" s="3" t="s">
        <v>82</v>
      </c>
      <c r="D45">
        <f>COUNTIF('Kostnadsfria lag (13 och under)'!B:B,C45)</f>
        <v>1</v>
      </c>
      <c r="E45">
        <f>COUNTIF('Lokaldivisioner 750'!B:B,C45)</f>
        <v>1</v>
      </c>
      <c r="F45">
        <f>COUNTIF('15+ 1250'!B:B,C45)</f>
        <v>9</v>
      </c>
      <c r="G45">
        <f t="shared" si="3"/>
        <v>12000</v>
      </c>
      <c r="H45">
        <f t="shared" si="4"/>
        <v>750</v>
      </c>
      <c r="I45">
        <f t="shared" si="5"/>
        <v>12750</v>
      </c>
    </row>
    <row r="46" spans="1:9" x14ac:dyDescent="0.3">
      <c r="A46" t="s">
        <v>270</v>
      </c>
      <c r="B46" t="s">
        <v>271</v>
      </c>
      <c r="C46" s="3" t="s">
        <v>98</v>
      </c>
      <c r="D46">
        <f>COUNTIF('Kostnadsfria lag (13 och under)'!B:B,C46)</f>
        <v>0</v>
      </c>
      <c r="E46">
        <f>COUNTIF('Lokaldivisioner 750'!B:B,C46)</f>
        <v>0</v>
      </c>
      <c r="F46">
        <f>COUNTIF('15+ 1250'!B:B,C46)</f>
        <v>1</v>
      </c>
      <c r="G46">
        <f t="shared" si="3"/>
        <v>1250</v>
      </c>
      <c r="H46">
        <f t="shared" si="4"/>
        <v>0</v>
      </c>
      <c r="I46">
        <f t="shared" si="5"/>
        <v>1250</v>
      </c>
    </row>
    <row r="47" spans="1:9" x14ac:dyDescent="0.3">
      <c r="A47" t="s">
        <v>272</v>
      </c>
      <c r="B47" t="s">
        <v>273</v>
      </c>
      <c r="C47" s="3" t="s">
        <v>121</v>
      </c>
      <c r="D47">
        <f>COUNTIF('Kostnadsfria lag (13 och under)'!B:B,C47)</f>
        <v>0</v>
      </c>
      <c r="E47">
        <f>COUNTIF('Lokaldivisioner 750'!B:B,C47)</f>
        <v>0</v>
      </c>
      <c r="F47">
        <f>COUNTIF('15+ 1250'!B:B,C47)</f>
        <v>6</v>
      </c>
      <c r="G47">
        <f t="shared" si="3"/>
        <v>7500</v>
      </c>
      <c r="H47">
        <f t="shared" si="4"/>
        <v>0</v>
      </c>
      <c r="I47">
        <f t="shared" si="5"/>
        <v>7500</v>
      </c>
    </row>
    <row r="48" spans="1:9" x14ac:dyDescent="0.3">
      <c r="A48" t="s">
        <v>274</v>
      </c>
      <c r="B48" t="s">
        <v>275</v>
      </c>
      <c r="C48" s="3" t="s">
        <v>65</v>
      </c>
      <c r="D48">
        <f>COUNTIF('Kostnadsfria lag (13 och under)'!B:B,C48)</f>
        <v>4</v>
      </c>
      <c r="E48">
        <f>COUNTIF('Lokaldivisioner 750'!B:B,C48)</f>
        <v>0</v>
      </c>
      <c r="F48">
        <f>COUNTIF('15+ 1250'!B:B,C48)</f>
        <v>4</v>
      </c>
      <c r="G48">
        <f t="shared" si="3"/>
        <v>5000</v>
      </c>
      <c r="H48">
        <f t="shared" si="4"/>
        <v>3000</v>
      </c>
      <c r="I48">
        <f t="shared" si="5"/>
        <v>8000</v>
      </c>
    </row>
    <row r="49" spans="1:9" x14ac:dyDescent="0.3">
      <c r="A49" t="s">
        <v>276</v>
      </c>
      <c r="B49" t="s">
        <v>277</v>
      </c>
      <c r="C49" s="3" t="s">
        <v>87</v>
      </c>
      <c r="D49">
        <f>COUNTIF('Kostnadsfria lag (13 och under)'!B:B,C49)</f>
        <v>1</v>
      </c>
      <c r="E49">
        <f>COUNTIF('Lokaldivisioner 750'!B:B,C49)</f>
        <v>0</v>
      </c>
      <c r="F49">
        <f>COUNTIF('15+ 1250'!B:B,C49)</f>
        <v>3</v>
      </c>
      <c r="G49">
        <f t="shared" si="3"/>
        <v>3750</v>
      </c>
      <c r="H49">
        <f t="shared" si="4"/>
        <v>750</v>
      </c>
      <c r="I49">
        <f t="shared" si="5"/>
        <v>4500</v>
      </c>
    </row>
    <row r="50" spans="1:9" x14ac:dyDescent="0.3">
      <c r="A50" t="s">
        <v>278</v>
      </c>
      <c r="B50" t="s">
        <v>279</v>
      </c>
      <c r="C50" s="3" t="s">
        <v>138</v>
      </c>
      <c r="D50">
        <f>COUNTIF('Kostnadsfria lag (13 och under)'!B:B,C50)</f>
        <v>0</v>
      </c>
      <c r="E50">
        <f>COUNTIF('Lokaldivisioner 750'!B:B,C50)</f>
        <v>1</v>
      </c>
      <c r="F50">
        <f>COUNTIF('15+ 1250'!B:B,C50)</f>
        <v>1</v>
      </c>
      <c r="G50">
        <f t="shared" si="3"/>
        <v>2000</v>
      </c>
      <c r="H50">
        <f t="shared" si="4"/>
        <v>0</v>
      </c>
      <c r="I50">
        <f t="shared" si="5"/>
        <v>2000</v>
      </c>
    </row>
    <row r="51" spans="1:9" x14ac:dyDescent="0.3">
      <c r="A51" t="s">
        <v>280</v>
      </c>
      <c r="B51" t="s">
        <v>281</v>
      </c>
      <c r="C51" s="3" t="s">
        <v>115</v>
      </c>
      <c r="D51">
        <f>COUNTIF('Kostnadsfria lag (13 och under)'!B:B,C51)</f>
        <v>0</v>
      </c>
      <c r="E51">
        <f>COUNTIF('Lokaldivisioner 750'!B:B,C51)</f>
        <v>0</v>
      </c>
      <c r="F51">
        <f>COUNTIF('15+ 1250'!B:B,C51)</f>
        <v>2</v>
      </c>
      <c r="G51">
        <f t="shared" si="3"/>
        <v>2500</v>
      </c>
      <c r="H51">
        <f t="shared" si="4"/>
        <v>0</v>
      </c>
      <c r="I51">
        <f t="shared" si="5"/>
        <v>2500</v>
      </c>
    </row>
    <row r="52" spans="1:9" x14ac:dyDescent="0.3">
      <c r="A52" t="s">
        <v>282</v>
      </c>
      <c r="B52" t="s">
        <v>283</v>
      </c>
      <c r="C52" s="3" t="s">
        <v>54</v>
      </c>
      <c r="D52">
        <f>COUNTIF('Kostnadsfria lag (13 och under)'!B:B,C52)</f>
        <v>0</v>
      </c>
      <c r="E52">
        <f>COUNTIF('Lokaldivisioner 750'!B:B,C52)</f>
        <v>0</v>
      </c>
      <c r="F52">
        <f>COUNTIF('15+ 1250'!B:B,C52)</f>
        <v>5</v>
      </c>
      <c r="G52">
        <f t="shared" si="3"/>
        <v>6250</v>
      </c>
      <c r="H52">
        <f t="shared" si="4"/>
        <v>0</v>
      </c>
      <c r="I52">
        <f t="shared" si="5"/>
        <v>6250</v>
      </c>
    </row>
    <row r="53" spans="1:9" x14ac:dyDescent="0.3">
      <c r="A53" t="s">
        <v>284</v>
      </c>
      <c r="B53" t="s">
        <v>285</v>
      </c>
      <c r="C53" s="3" t="s">
        <v>78</v>
      </c>
      <c r="D53">
        <f>COUNTIF('Kostnadsfria lag (13 och under)'!B:B,C53)</f>
        <v>0</v>
      </c>
      <c r="E53">
        <f>COUNTIF('Lokaldivisioner 750'!B:B,C53)</f>
        <v>0</v>
      </c>
      <c r="F53">
        <f>COUNTIF('15+ 1250'!B:B,C53)</f>
        <v>4</v>
      </c>
      <c r="G53">
        <f t="shared" si="3"/>
        <v>5000</v>
      </c>
      <c r="H53">
        <f t="shared" si="4"/>
        <v>0</v>
      </c>
      <c r="I53">
        <f t="shared" si="5"/>
        <v>5000</v>
      </c>
    </row>
    <row r="54" spans="1:9" x14ac:dyDescent="0.3">
      <c r="A54" t="s">
        <v>286</v>
      </c>
      <c r="B54" t="s">
        <v>287</v>
      </c>
      <c r="C54" s="3" t="s">
        <v>117</v>
      </c>
      <c r="D54">
        <f>COUNTIF('Kostnadsfria lag (13 och under)'!B:B,C54)</f>
        <v>1</v>
      </c>
      <c r="E54">
        <f>COUNTIF('Lokaldivisioner 750'!B:B,C54)</f>
        <v>0</v>
      </c>
      <c r="F54">
        <f>COUNTIF('15+ 1250'!B:B,C54)</f>
        <v>2</v>
      </c>
      <c r="G54">
        <f t="shared" si="3"/>
        <v>2500</v>
      </c>
      <c r="H54">
        <f t="shared" si="4"/>
        <v>750</v>
      </c>
      <c r="I54">
        <f t="shared" si="5"/>
        <v>3250</v>
      </c>
    </row>
    <row r="55" spans="1:9" x14ac:dyDescent="0.3">
      <c r="A55" t="s">
        <v>288</v>
      </c>
      <c r="B55" t="s">
        <v>289</v>
      </c>
      <c r="C55" s="3" t="s">
        <v>118</v>
      </c>
      <c r="D55">
        <f>COUNTIF('Kostnadsfria lag (13 och under)'!B:B,C55)</f>
        <v>0</v>
      </c>
      <c r="E55">
        <f>COUNTIF('Lokaldivisioner 750'!B:B,C55)</f>
        <v>0</v>
      </c>
      <c r="F55">
        <f>COUNTIF('15+ 1250'!B:B,C55)</f>
        <v>3</v>
      </c>
      <c r="G55">
        <f t="shared" si="3"/>
        <v>3750</v>
      </c>
      <c r="H55">
        <f t="shared" si="4"/>
        <v>0</v>
      </c>
      <c r="I55">
        <f t="shared" si="5"/>
        <v>3750</v>
      </c>
    </row>
    <row r="56" spans="1:9" x14ac:dyDescent="0.3">
      <c r="A56" t="s">
        <v>290</v>
      </c>
      <c r="B56" t="s">
        <v>291</v>
      </c>
      <c r="C56" s="3" t="s">
        <v>40</v>
      </c>
      <c r="D56">
        <f>COUNTIF('Kostnadsfria lag (13 och under)'!B:B,C56)</f>
        <v>1</v>
      </c>
      <c r="E56">
        <f>COUNTIF('Lokaldivisioner 750'!B:B,C56)</f>
        <v>0</v>
      </c>
      <c r="F56">
        <f>COUNTIF('15+ 1250'!B:B,C56)</f>
        <v>6</v>
      </c>
      <c r="G56">
        <f t="shared" si="3"/>
        <v>7500</v>
      </c>
      <c r="H56">
        <f t="shared" si="4"/>
        <v>750</v>
      </c>
      <c r="I56">
        <f t="shared" si="5"/>
        <v>8250</v>
      </c>
    </row>
    <row r="57" spans="1:9" x14ac:dyDescent="0.3">
      <c r="A57" t="s">
        <v>292</v>
      </c>
      <c r="B57" t="s">
        <v>293</v>
      </c>
      <c r="C57" s="3" t="s">
        <v>128</v>
      </c>
      <c r="D57">
        <f>COUNTIF('Kostnadsfria lag (13 och under)'!B:B,C57)</f>
        <v>3</v>
      </c>
      <c r="E57">
        <f>COUNTIF('Lokaldivisioner 750'!B:B,C57)</f>
        <v>0</v>
      </c>
      <c r="F57">
        <f>COUNTIF('15+ 1250'!B:B,C57)</f>
        <v>2</v>
      </c>
      <c r="G57">
        <f t="shared" si="3"/>
        <v>2500</v>
      </c>
      <c r="H57">
        <f t="shared" si="4"/>
        <v>2250</v>
      </c>
      <c r="I57">
        <f t="shared" si="5"/>
        <v>4750</v>
      </c>
    </row>
    <row r="58" spans="1:9" x14ac:dyDescent="0.3">
      <c r="A58" t="s">
        <v>294</v>
      </c>
      <c r="B58" t="s">
        <v>295</v>
      </c>
      <c r="C58" s="3" t="s">
        <v>74</v>
      </c>
      <c r="D58">
        <f>COUNTIF('Kostnadsfria lag (13 och under)'!B:B,C58)</f>
        <v>0</v>
      </c>
      <c r="E58">
        <f>COUNTIF('Lokaldivisioner 750'!B:B,C58)</f>
        <v>0</v>
      </c>
      <c r="F58">
        <f>COUNTIF('15+ 1250'!B:B,C58)</f>
        <v>2</v>
      </c>
      <c r="G58">
        <f t="shared" si="3"/>
        <v>2500</v>
      </c>
      <c r="H58">
        <f t="shared" si="4"/>
        <v>0</v>
      </c>
      <c r="I58">
        <f t="shared" si="5"/>
        <v>2500</v>
      </c>
    </row>
    <row r="59" spans="1:9" x14ac:dyDescent="0.3">
      <c r="A59" t="s">
        <v>296</v>
      </c>
      <c r="B59" t="s">
        <v>297</v>
      </c>
      <c r="C59" s="3" t="s">
        <v>99</v>
      </c>
      <c r="D59">
        <f>COUNTIF('Kostnadsfria lag (13 och under)'!B:B,C59)</f>
        <v>3</v>
      </c>
      <c r="E59">
        <f>COUNTIF('Lokaldivisioner 750'!B:B,C59)</f>
        <v>0</v>
      </c>
      <c r="F59">
        <f>COUNTIF('15+ 1250'!B:B,C59)</f>
        <v>1</v>
      </c>
      <c r="G59">
        <f t="shared" si="3"/>
        <v>1250</v>
      </c>
      <c r="H59">
        <f t="shared" si="4"/>
        <v>2250</v>
      </c>
      <c r="I59">
        <f t="shared" si="5"/>
        <v>3500</v>
      </c>
    </row>
    <row r="60" spans="1:9" x14ac:dyDescent="0.3">
      <c r="A60" t="s">
        <v>298</v>
      </c>
      <c r="B60" t="s">
        <v>299</v>
      </c>
      <c r="C60" s="3" t="s">
        <v>57</v>
      </c>
      <c r="D60">
        <f>COUNTIF('Kostnadsfria lag (13 och under)'!B:B,C60)</f>
        <v>4</v>
      </c>
      <c r="E60">
        <f>COUNTIF('Lokaldivisioner 750'!B:B,C60)</f>
        <v>0</v>
      </c>
      <c r="F60">
        <f>COUNTIF('15+ 1250'!B:B,C60)</f>
        <v>6</v>
      </c>
      <c r="G60">
        <f t="shared" si="3"/>
        <v>7500</v>
      </c>
      <c r="H60">
        <f t="shared" si="4"/>
        <v>3000</v>
      </c>
      <c r="I60">
        <f t="shared" si="5"/>
        <v>10500</v>
      </c>
    </row>
    <row r="61" spans="1:9" x14ac:dyDescent="0.3">
      <c r="A61" t="s">
        <v>300</v>
      </c>
      <c r="B61" t="s">
        <v>301</v>
      </c>
      <c r="C61" s="3" t="s">
        <v>107</v>
      </c>
      <c r="D61">
        <f>COUNTIF('Kostnadsfria lag (13 och under)'!B:B,C61)</f>
        <v>0</v>
      </c>
      <c r="E61">
        <f>COUNTIF('Lokaldivisioner 750'!B:B,C61)</f>
        <v>0</v>
      </c>
      <c r="F61">
        <f>COUNTIF('15+ 1250'!B:B,C61)</f>
        <v>5</v>
      </c>
      <c r="G61">
        <f t="shared" si="3"/>
        <v>6250</v>
      </c>
      <c r="H61">
        <f t="shared" si="4"/>
        <v>0</v>
      </c>
      <c r="I61">
        <f t="shared" si="5"/>
        <v>6250</v>
      </c>
    </row>
    <row r="62" spans="1:9" x14ac:dyDescent="0.3">
      <c r="A62" t="s">
        <v>302</v>
      </c>
      <c r="B62" t="s">
        <v>303</v>
      </c>
      <c r="C62" s="3" t="s">
        <v>24</v>
      </c>
      <c r="D62">
        <f>COUNTIF('Kostnadsfria lag (13 och under)'!B:B,C62)</f>
        <v>0</v>
      </c>
      <c r="E62">
        <f>COUNTIF('Lokaldivisioner 750'!B:B,C62)</f>
        <v>0</v>
      </c>
      <c r="F62">
        <f>COUNTIF('15+ 1250'!B:B,C62)</f>
        <v>9</v>
      </c>
      <c r="G62">
        <f t="shared" si="3"/>
        <v>11250</v>
      </c>
      <c r="H62">
        <f t="shared" si="4"/>
        <v>0</v>
      </c>
      <c r="I62">
        <f t="shared" si="5"/>
        <v>11250</v>
      </c>
    </row>
    <row r="63" spans="1:9" x14ac:dyDescent="0.3">
      <c r="A63" t="s">
        <v>304</v>
      </c>
      <c r="B63" t="s">
        <v>305</v>
      </c>
      <c r="C63" s="3" t="s">
        <v>73</v>
      </c>
      <c r="D63">
        <f>COUNTIF('Kostnadsfria lag (13 och under)'!B:B,C63)</f>
        <v>1</v>
      </c>
      <c r="E63">
        <f>COUNTIF('Lokaldivisioner 750'!B:B,C63)</f>
        <v>0</v>
      </c>
      <c r="F63">
        <f>COUNTIF('15+ 1250'!B:B,C63)</f>
        <v>5</v>
      </c>
      <c r="G63">
        <f t="shared" si="3"/>
        <v>6250</v>
      </c>
      <c r="H63">
        <f t="shared" si="4"/>
        <v>750</v>
      </c>
      <c r="I63">
        <f t="shared" si="5"/>
        <v>7000</v>
      </c>
    </row>
    <row r="64" spans="1:9" x14ac:dyDescent="0.3">
      <c r="A64" t="s">
        <v>306</v>
      </c>
      <c r="B64" t="s">
        <v>307</v>
      </c>
      <c r="C64" s="3" t="s">
        <v>79</v>
      </c>
      <c r="D64">
        <f>COUNTIF('Kostnadsfria lag (13 och under)'!B:B,C64)</f>
        <v>1</v>
      </c>
      <c r="E64">
        <f>COUNTIF('Lokaldivisioner 750'!B:B,C64)</f>
        <v>0</v>
      </c>
      <c r="F64">
        <f>COUNTIF('15+ 1250'!B:B,C64)</f>
        <v>5</v>
      </c>
      <c r="G64">
        <f t="shared" si="3"/>
        <v>6250</v>
      </c>
      <c r="H64">
        <f t="shared" si="4"/>
        <v>750</v>
      </c>
      <c r="I64">
        <f t="shared" si="5"/>
        <v>7000</v>
      </c>
    </row>
    <row r="65" spans="1:9" x14ac:dyDescent="0.3">
      <c r="A65" t="s">
        <v>308</v>
      </c>
      <c r="B65" t="s">
        <v>309</v>
      </c>
      <c r="C65" s="3" t="s">
        <v>101</v>
      </c>
      <c r="D65">
        <f>COUNTIF('Kostnadsfria lag (13 och under)'!B:B,C65)</f>
        <v>0</v>
      </c>
      <c r="E65">
        <f>COUNTIF('Lokaldivisioner 750'!B:B,C65)</f>
        <v>0</v>
      </c>
      <c r="F65">
        <f>COUNTIF('15+ 1250'!B:B,C65)</f>
        <v>1</v>
      </c>
      <c r="G65">
        <f t="shared" ref="G65:G96" si="6">(E65*750)+(F65*1250)</f>
        <v>1250</v>
      </c>
      <c r="H65">
        <f t="shared" ref="H65:H96" si="7">D65*750</f>
        <v>0</v>
      </c>
      <c r="I65">
        <f t="shared" ref="I65:I96" si="8">G65+H65</f>
        <v>1250</v>
      </c>
    </row>
    <row r="66" spans="1:9" x14ac:dyDescent="0.3">
      <c r="A66" t="s">
        <v>310</v>
      </c>
      <c r="B66" t="s">
        <v>311</v>
      </c>
      <c r="C66" s="3" t="s">
        <v>50</v>
      </c>
      <c r="D66">
        <f>COUNTIF('Kostnadsfria lag (13 och under)'!B:B,C66)</f>
        <v>0</v>
      </c>
      <c r="E66">
        <f>COUNTIF('Lokaldivisioner 750'!B:B,C66)</f>
        <v>0</v>
      </c>
      <c r="F66">
        <f>COUNTIF('15+ 1250'!B:B,C66)</f>
        <v>3</v>
      </c>
      <c r="G66">
        <f t="shared" si="6"/>
        <v>3750</v>
      </c>
      <c r="H66">
        <f t="shared" si="7"/>
        <v>0</v>
      </c>
      <c r="I66">
        <f t="shared" si="8"/>
        <v>3750</v>
      </c>
    </row>
    <row r="67" spans="1:9" x14ac:dyDescent="0.3">
      <c r="A67" t="s">
        <v>312</v>
      </c>
      <c r="B67" t="s">
        <v>313</v>
      </c>
      <c r="C67" s="3" t="s">
        <v>63</v>
      </c>
      <c r="D67">
        <f>COUNTIF('Kostnadsfria lag (13 och under)'!B:B,C67)</f>
        <v>5</v>
      </c>
      <c r="E67">
        <f>COUNTIF('Lokaldivisioner 750'!B:B,C67)</f>
        <v>1</v>
      </c>
      <c r="F67">
        <f>COUNTIF('15+ 1250'!B:B,C67)</f>
        <v>1</v>
      </c>
      <c r="G67">
        <f t="shared" si="6"/>
        <v>2000</v>
      </c>
      <c r="H67">
        <f t="shared" si="7"/>
        <v>3750</v>
      </c>
      <c r="I67">
        <f t="shared" si="8"/>
        <v>5750</v>
      </c>
    </row>
    <row r="68" spans="1:9" x14ac:dyDescent="0.3">
      <c r="A68" t="s">
        <v>314</v>
      </c>
      <c r="B68" t="s">
        <v>315</v>
      </c>
      <c r="C68" s="3" t="s">
        <v>166</v>
      </c>
      <c r="D68">
        <f>COUNTIF('Kostnadsfria lag (13 och under)'!B:B,C68)</f>
        <v>0</v>
      </c>
      <c r="E68">
        <f>COUNTIF('Lokaldivisioner 750'!B:B,C68)</f>
        <v>0</v>
      </c>
      <c r="F68">
        <f>COUNTIF('15+ 1250'!B:B,C68)</f>
        <v>1</v>
      </c>
      <c r="G68">
        <f t="shared" si="6"/>
        <v>1250</v>
      </c>
      <c r="H68">
        <f t="shared" si="7"/>
        <v>0</v>
      </c>
      <c r="I68">
        <f t="shared" si="8"/>
        <v>1250</v>
      </c>
    </row>
    <row r="69" spans="1:9" x14ac:dyDescent="0.3">
      <c r="A69" t="s">
        <v>316</v>
      </c>
      <c r="B69" t="s">
        <v>317</v>
      </c>
      <c r="C69" s="3" t="s">
        <v>106</v>
      </c>
      <c r="D69">
        <f>COUNTIF('Kostnadsfria lag (13 och under)'!B:B,C69)</f>
        <v>9</v>
      </c>
      <c r="E69">
        <f>COUNTIF('Lokaldivisioner 750'!B:B,C69)</f>
        <v>3</v>
      </c>
      <c r="F69">
        <f>COUNTIF('15+ 1250'!B:B,C69)</f>
        <v>10</v>
      </c>
      <c r="G69">
        <f t="shared" si="6"/>
        <v>14750</v>
      </c>
      <c r="H69">
        <f t="shared" si="7"/>
        <v>6750</v>
      </c>
      <c r="I69">
        <f t="shared" si="8"/>
        <v>21500</v>
      </c>
    </row>
    <row r="70" spans="1:9" x14ac:dyDescent="0.3">
      <c r="A70" t="s">
        <v>318</v>
      </c>
      <c r="B70" t="s">
        <v>319</v>
      </c>
      <c r="C70" s="3" t="s">
        <v>134</v>
      </c>
      <c r="D70">
        <f>COUNTIF('Kostnadsfria lag (13 och under)'!B:B,C70)</f>
        <v>2</v>
      </c>
      <c r="E70">
        <f>COUNTIF('Lokaldivisioner 750'!B:B,C70)</f>
        <v>1</v>
      </c>
      <c r="F70">
        <f>COUNTIF('15+ 1250'!B:B,C70)</f>
        <v>3</v>
      </c>
      <c r="G70">
        <f t="shared" si="6"/>
        <v>4500</v>
      </c>
      <c r="H70">
        <f t="shared" si="7"/>
        <v>1500</v>
      </c>
      <c r="I70">
        <f t="shared" si="8"/>
        <v>6000</v>
      </c>
    </row>
    <row r="71" spans="1:9" x14ac:dyDescent="0.3">
      <c r="A71" t="s">
        <v>320</v>
      </c>
      <c r="B71" t="s">
        <v>321</v>
      </c>
      <c r="C71" s="3" t="s">
        <v>29</v>
      </c>
      <c r="D71">
        <f>COUNTIF('Kostnadsfria lag (13 och under)'!B:B,C71)</f>
        <v>2</v>
      </c>
      <c r="E71">
        <f>COUNTIF('Lokaldivisioner 750'!B:B,C71)</f>
        <v>1</v>
      </c>
      <c r="F71">
        <f>COUNTIF('15+ 1250'!B:B,C71)</f>
        <v>4</v>
      </c>
      <c r="G71">
        <f t="shared" si="6"/>
        <v>5750</v>
      </c>
      <c r="H71">
        <f t="shared" si="7"/>
        <v>1500</v>
      </c>
      <c r="I71">
        <f t="shared" si="8"/>
        <v>7250</v>
      </c>
    </row>
    <row r="72" spans="1:9" x14ac:dyDescent="0.3">
      <c r="A72" t="s">
        <v>322</v>
      </c>
      <c r="B72" t="s">
        <v>323</v>
      </c>
      <c r="C72" s="3" t="s">
        <v>46</v>
      </c>
      <c r="D72">
        <f>COUNTIF('Kostnadsfria lag (13 och under)'!B:B,C72)</f>
        <v>4</v>
      </c>
      <c r="E72">
        <f>COUNTIF('Lokaldivisioner 750'!B:B,C72)</f>
        <v>0</v>
      </c>
      <c r="F72">
        <f>COUNTIF('15+ 1250'!B:B,C72)</f>
        <v>7</v>
      </c>
      <c r="G72">
        <f t="shared" si="6"/>
        <v>8750</v>
      </c>
      <c r="H72">
        <f t="shared" si="7"/>
        <v>3000</v>
      </c>
      <c r="I72">
        <f t="shared" si="8"/>
        <v>11750</v>
      </c>
    </row>
    <row r="73" spans="1:9" x14ac:dyDescent="0.3">
      <c r="A73" t="s">
        <v>324</v>
      </c>
      <c r="B73" t="s">
        <v>325</v>
      </c>
      <c r="C73" s="3" t="s">
        <v>161</v>
      </c>
      <c r="D73">
        <f>COUNTIF('Kostnadsfria lag (13 och under)'!B:B,C73)</f>
        <v>0</v>
      </c>
      <c r="E73">
        <f>COUNTIF('Lokaldivisioner 750'!B:B,C73)</f>
        <v>0</v>
      </c>
      <c r="F73">
        <f>COUNTIF('15+ 1250'!B:B,C73)</f>
        <v>1</v>
      </c>
      <c r="G73">
        <f t="shared" si="6"/>
        <v>1250</v>
      </c>
      <c r="H73">
        <f t="shared" si="7"/>
        <v>0</v>
      </c>
      <c r="I73">
        <f t="shared" si="8"/>
        <v>1250</v>
      </c>
    </row>
    <row r="74" spans="1:9" x14ac:dyDescent="0.3">
      <c r="A74" t="s">
        <v>326</v>
      </c>
      <c r="B74" t="s">
        <v>327</v>
      </c>
      <c r="C74" s="3" t="s">
        <v>175</v>
      </c>
      <c r="D74">
        <f>COUNTIF('Kostnadsfria lag (13 och under)'!B:B,C74)</f>
        <v>1</v>
      </c>
      <c r="E74">
        <f>COUNTIF('Lokaldivisioner 750'!B:B,C74)</f>
        <v>0</v>
      </c>
      <c r="F74">
        <f>COUNTIF('15+ 1250'!B:B,C74)</f>
        <v>0</v>
      </c>
      <c r="G74">
        <f t="shared" si="6"/>
        <v>0</v>
      </c>
      <c r="H74">
        <f t="shared" si="7"/>
        <v>750</v>
      </c>
      <c r="I74">
        <f t="shared" si="8"/>
        <v>750</v>
      </c>
    </row>
    <row r="75" spans="1:9" x14ac:dyDescent="0.3">
      <c r="A75" t="s">
        <v>328</v>
      </c>
      <c r="B75" t="s">
        <v>329</v>
      </c>
      <c r="C75" s="3" t="s">
        <v>25</v>
      </c>
      <c r="D75">
        <f>COUNTIF('Kostnadsfria lag (13 och under)'!B:B,C75)</f>
        <v>0</v>
      </c>
      <c r="E75">
        <f>COUNTIF('Lokaldivisioner 750'!B:B,C75)</f>
        <v>0</v>
      </c>
      <c r="F75">
        <f>COUNTIF('15+ 1250'!B:B,C75)</f>
        <v>2</v>
      </c>
      <c r="G75">
        <f t="shared" si="6"/>
        <v>2500</v>
      </c>
      <c r="H75">
        <f t="shared" si="7"/>
        <v>0</v>
      </c>
      <c r="I75">
        <f t="shared" si="8"/>
        <v>2500</v>
      </c>
    </row>
    <row r="76" spans="1:9" x14ac:dyDescent="0.3">
      <c r="A76" t="s">
        <v>330</v>
      </c>
      <c r="B76" t="s">
        <v>331</v>
      </c>
      <c r="C76" s="3" t="s">
        <v>85</v>
      </c>
      <c r="D76">
        <f>COUNTIF('Kostnadsfria lag (13 och under)'!B:B,C76)</f>
        <v>2</v>
      </c>
      <c r="E76">
        <f>COUNTIF('Lokaldivisioner 750'!B:B,C76)</f>
        <v>3</v>
      </c>
      <c r="F76">
        <f>COUNTIF('15+ 1250'!B:B,C76)</f>
        <v>3</v>
      </c>
      <c r="G76">
        <f t="shared" si="6"/>
        <v>6000</v>
      </c>
      <c r="H76">
        <f t="shared" si="7"/>
        <v>1500</v>
      </c>
      <c r="I76">
        <f t="shared" si="8"/>
        <v>7500</v>
      </c>
    </row>
    <row r="77" spans="1:9" x14ac:dyDescent="0.3">
      <c r="A77" t="s">
        <v>332</v>
      </c>
      <c r="B77" t="s">
        <v>333</v>
      </c>
      <c r="C77" s="3" t="s">
        <v>28</v>
      </c>
      <c r="D77">
        <f>COUNTIF('Kostnadsfria lag (13 och under)'!B:B,C77)</f>
        <v>0</v>
      </c>
      <c r="E77">
        <f>COUNTIF('Lokaldivisioner 750'!B:B,C77)</f>
        <v>0</v>
      </c>
      <c r="F77">
        <f>COUNTIF('15+ 1250'!B:B,C77)</f>
        <v>9</v>
      </c>
      <c r="G77">
        <f t="shared" si="6"/>
        <v>11250</v>
      </c>
      <c r="H77">
        <f t="shared" si="7"/>
        <v>0</v>
      </c>
      <c r="I77">
        <f t="shared" si="8"/>
        <v>11250</v>
      </c>
    </row>
    <row r="78" spans="1:9" x14ac:dyDescent="0.3">
      <c r="A78" t="s">
        <v>334</v>
      </c>
      <c r="B78" t="s">
        <v>335</v>
      </c>
      <c r="C78" s="3" t="s">
        <v>61</v>
      </c>
      <c r="D78">
        <f>COUNTIF('Kostnadsfria lag (13 och under)'!B:B,C78)</f>
        <v>3</v>
      </c>
      <c r="E78">
        <f>COUNTIF('Lokaldivisioner 750'!B:B,C78)</f>
        <v>0</v>
      </c>
      <c r="F78">
        <f>COUNTIF('15+ 1250'!B:B,C78)</f>
        <v>4</v>
      </c>
      <c r="G78">
        <f t="shared" si="6"/>
        <v>5000</v>
      </c>
      <c r="H78">
        <f t="shared" si="7"/>
        <v>2250</v>
      </c>
      <c r="I78">
        <f t="shared" si="8"/>
        <v>7250</v>
      </c>
    </row>
    <row r="79" spans="1:9" x14ac:dyDescent="0.3">
      <c r="A79" t="s">
        <v>336</v>
      </c>
      <c r="B79" t="s">
        <v>337</v>
      </c>
      <c r="C79" s="3" t="s">
        <v>158</v>
      </c>
      <c r="D79">
        <f>COUNTIF('Kostnadsfria lag (13 och under)'!B:B,C79)</f>
        <v>1</v>
      </c>
      <c r="E79">
        <f>COUNTIF('Lokaldivisioner 750'!B:B,C79)</f>
        <v>0</v>
      </c>
      <c r="F79">
        <f>COUNTIF('15+ 1250'!B:B,C79)</f>
        <v>1</v>
      </c>
      <c r="G79">
        <f t="shared" si="6"/>
        <v>1250</v>
      </c>
      <c r="H79">
        <f t="shared" si="7"/>
        <v>750</v>
      </c>
      <c r="I79">
        <f t="shared" si="8"/>
        <v>2000</v>
      </c>
    </row>
    <row r="80" spans="1:9" x14ac:dyDescent="0.3">
      <c r="A80" t="s">
        <v>338</v>
      </c>
      <c r="B80" t="s">
        <v>339</v>
      </c>
      <c r="C80" s="3" t="s">
        <v>51</v>
      </c>
      <c r="D80">
        <f>COUNTIF('Kostnadsfria lag (13 och under)'!B:B,C80)</f>
        <v>0</v>
      </c>
      <c r="E80">
        <f>COUNTIF('Lokaldivisioner 750'!B:B,C80)</f>
        <v>0</v>
      </c>
      <c r="F80">
        <f>COUNTIF('15+ 1250'!B:B,C80)</f>
        <v>2</v>
      </c>
      <c r="G80">
        <f t="shared" si="6"/>
        <v>2500</v>
      </c>
      <c r="H80">
        <f t="shared" si="7"/>
        <v>0</v>
      </c>
      <c r="I80">
        <f t="shared" si="8"/>
        <v>2500</v>
      </c>
    </row>
    <row r="81" spans="1:9" x14ac:dyDescent="0.3">
      <c r="A81" t="s">
        <v>340</v>
      </c>
      <c r="B81" t="s">
        <v>341</v>
      </c>
      <c r="C81" s="3" t="s">
        <v>86</v>
      </c>
      <c r="D81">
        <f>COUNTIF('Kostnadsfria lag (13 och under)'!B:B,C81)</f>
        <v>0</v>
      </c>
      <c r="E81">
        <f>COUNTIF('Lokaldivisioner 750'!B:B,C81)</f>
        <v>0</v>
      </c>
      <c r="F81">
        <f>COUNTIF('15+ 1250'!B:B,C81)</f>
        <v>3</v>
      </c>
      <c r="G81">
        <f t="shared" si="6"/>
        <v>3750</v>
      </c>
      <c r="H81">
        <f t="shared" si="7"/>
        <v>0</v>
      </c>
      <c r="I81">
        <f t="shared" si="8"/>
        <v>3750</v>
      </c>
    </row>
    <row r="82" spans="1:9" x14ac:dyDescent="0.3">
      <c r="A82" t="s">
        <v>342</v>
      </c>
      <c r="B82" t="s">
        <v>343</v>
      </c>
      <c r="C82" s="3" t="s">
        <v>129</v>
      </c>
      <c r="D82">
        <f>COUNTIF('Kostnadsfria lag (13 och under)'!B:B,C82)</f>
        <v>0</v>
      </c>
      <c r="E82">
        <f>COUNTIF('Lokaldivisioner 750'!B:B,C82)</f>
        <v>0</v>
      </c>
      <c r="F82">
        <f>COUNTIF('15+ 1250'!B:B,C82)</f>
        <v>1</v>
      </c>
      <c r="G82">
        <f t="shared" si="6"/>
        <v>1250</v>
      </c>
      <c r="H82">
        <f t="shared" si="7"/>
        <v>0</v>
      </c>
      <c r="I82">
        <f t="shared" si="8"/>
        <v>1250</v>
      </c>
    </row>
    <row r="83" spans="1:9" x14ac:dyDescent="0.3">
      <c r="A83" t="s">
        <v>344</v>
      </c>
      <c r="B83" t="s">
        <v>345</v>
      </c>
      <c r="C83" s="3" t="s">
        <v>171</v>
      </c>
      <c r="D83">
        <f>COUNTIF('Kostnadsfria lag (13 och under)'!B:B,C83)</f>
        <v>0</v>
      </c>
      <c r="E83">
        <f>COUNTIF('Lokaldivisioner 750'!B:B,C83)</f>
        <v>1</v>
      </c>
      <c r="F83">
        <f>COUNTIF('15+ 1250'!B:B,C83)</f>
        <v>0</v>
      </c>
      <c r="G83">
        <f t="shared" si="6"/>
        <v>750</v>
      </c>
      <c r="H83">
        <f t="shared" si="7"/>
        <v>0</v>
      </c>
      <c r="I83">
        <f t="shared" si="8"/>
        <v>750</v>
      </c>
    </row>
    <row r="84" spans="1:9" x14ac:dyDescent="0.3">
      <c r="A84" t="s">
        <v>346</v>
      </c>
      <c r="B84" t="s">
        <v>347</v>
      </c>
      <c r="C84" s="3" t="s">
        <v>44</v>
      </c>
      <c r="D84">
        <f>COUNTIF('Kostnadsfria lag (13 och under)'!B:B,C84)</f>
        <v>3</v>
      </c>
      <c r="E84">
        <f>COUNTIF('Lokaldivisioner 750'!B:B,C84)</f>
        <v>0</v>
      </c>
      <c r="F84">
        <f>COUNTIF('15+ 1250'!B:B,C84)</f>
        <v>8</v>
      </c>
      <c r="G84">
        <f t="shared" si="6"/>
        <v>10000</v>
      </c>
      <c r="H84">
        <f t="shared" si="7"/>
        <v>2250</v>
      </c>
      <c r="I84">
        <f t="shared" si="8"/>
        <v>12250</v>
      </c>
    </row>
    <row r="85" spans="1:9" x14ac:dyDescent="0.3">
      <c r="A85" t="s">
        <v>348</v>
      </c>
      <c r="B85" t="s">
        <v>349</v>
      </c>
      <c r="C85" s="3" t="s">
        <v>124</v>
      </c>
      <c r="D85">
        <f>COUNTIF('Kostnadsfria lag (13 och under)'!B:B,C85)</f>
        <v>0</v>
      </c>
      <c r="E85">
        <f>COUNTIF('Lokaldivisioner 750'!B:B,C85)</f>
        <v>0</v>
      </c>
      <c r="F85">
        <f>COUNTIF('15+ 1250'!B:B,C85)</f>
        <v>1</v>
      </c>
      <c r="G85">
        <f t="shared" si="6"/>
        <v>1250</v>
      </c>
      <c r="H85">
        <f t="shared" si="7"/>
        <v>0</v>
      </c>
      <c r="I85">
        <f t="shared" si="8"/>
        <v>1250</v>
      </c>
    </row>
    <row r="86" spans="1:9" x14ac:dyDescent="0.3">
      <c r="A86" t="s">
        <v>350</v>
      </c>
      <c r="B86" t="s">
        <v>351</v>
      </c>
      <c r="C86" s="3" t="s">
        <v>151</v>
      </c>
      <c r="D86">
        <f>COUNTIF('Kostnadsfria lag (13 och under)'!B:B,C86)</f>
        <v>0</v>
      </c>
      <c r="E86">
        <f>COUNTIF('Lokaldivisioner 750'!B:B,C86)</f>
        <v>0</v>
      </c>
      <c r="F86">
        <f>COUNTIF('15+ 1250'!B:B,C86)</f>
        <v>1</v>
      </c>
      <c r="G86">
        <f t="shared" si="6"/>
        <v>1250</v>
      </c>
      <c r="H86">
        <f t="shared" si="7"/>
        <v>0</v>
      </c>
      <c r="I86">
        <f t="shared" si="8"/>
        <v>1250</v>
      </c>
    </row>
    <row r="87" spans="1:9" x14ac:dyDescent="0.3">
      <c r="A87" t="s">
        <v>352</v>
      </c>
      <c r="B87" t="s">
        <v>353</v>
      </c>
      <c r="C87" s="3" t="s">
        <v>150</v>
      </c>
      <c r="D87">
        <f>COUNTIF('Kostnadsfria lag (13 och under)'!B:B,C87)</f>
        <v>0</v>
      </c>
      <c r="E87">
        <f>COUNTIF('Lokaldivisioner 750'!B:B,C87)</f>
        <v>0</v>
      </c>
      <c r="F87">
        <f>COUNTIF('15+ 1250'!B:B,C87)</f>
        <v>1</v>
      </c>
      <c r="G87">
        <f t="shared" si="6"/>
        <v>1250</v>
      </c>
      <c r="H87">
        <f t="shared" si="7"/>
        <v>0</v>
      </c>
      <c r="I87">
        <f t="shared" si="8"/>
        <v>1250</v>
      </c>
    </row>
    <row r="88" spans="1:9" x14ac:dyDescent="0.3">
      <c r="A88" t="s">
        <v>354</v>
      </c>
      <c r="B88" t="s">
        <v>355</v>
      </c>
      <c r="C88" s="3" t="s">
        <v>116</v>
      </c>
      <c r="D88">
        <f>COUNTIF('Kostnadsfria lag (13 och under)'!B:B,C88)</f>
        <v>4</v>
      </c>
      <c r="E88">
        <f>COUNTIF('Lokaldivisioner 750'!B:B,C88)</f>
        <v>0</v>
      </c>
      <c r="F88">
        <f>COUNTIF('15+ 1250'!B:B,C88)</f>
        <v>5</v>
      </c>
      <c r="G88">
        <f t="shared" si="6"/>
        <v>6250</v>
      </c>
      <c r="H88">
        <f t="shared" si="7"/>
        <v>3000</v>
      </c>
      <c r="I88">
        <f t="shared" si="8"/>
        <v>9250</v>
      </c>
    </row>
    <row r="89" spans="1:9" x14ac:dyDescent="0.3">
      <c r="A89" t="s">
        <v>356</v>
      </c>
      <c r="B89" t="s">
        <v>357</v>
      </c>
      <c r="C89" s="3" t="s">
        <v>48</v>
      </c>
      <c r="D89">
        <f>COUNTIF('Kostnadsfria lag (13 och under)'!B:B,C89)</f>
        <v>0</v>
      </c>
      <c r="E89">
        <f>COUNTIF('Lokaldivisioner 750'!B:B,C89)</f>
        <v>0</v>
      </c>
      <c r="F89">
        <f>COUNTIF('15+ 1250'!B:B,C89)</f>
        <v>6</v>
      </c>
      <c r="G89">
        <f t="shared" si="6"/>
        <v>7500</v>
      </c>
      <c r="H89">
        <f t="shared" si="7"/>
        <v>0</v>
      </c>
      <c r="I89">
        <f t="shared" si="8"/>
        <v>7500</v>
      </c>
    </row>
    <row r="90" spans="1:9" x14ac:dyDescent="0.3">
      <c r="A90" t="s">
        <v>358</v>
      </c>
      <c r="B90" t="s">
        <v>359</v>
      </c>
      <c r="C90" s="3" t="s">
        <v>149</v>
      </c>
      <c r="D90">
        <f>COUNTIF('Kostnadsfria lag (13 och under)'!B:B,C90)</f>
        <v>0</v>
      </c>
      <c r="E90">
        <f>COUNTIF('Lokaldivisioner 750'!B:B,C90)</f>
        <v>0</v>
      </c>
      <c r="F90">
        <f>COUNTIF('15+ 1250'!B:B,C90)</f>
        <v>3</v>
      </c>
      <c r="G90">
        <f t="shared" si="6"/>
        <v>3750</v>
      </c>
      <c r="H90">
        <f t="shared" si="7"/>
        <v>0</v>
      </c>
      <c r="I90">
        <f t="shared" si="8"/>
        <v>3750</v>
      </c>
    </row>
    <row r="91" spans="1:9" x14ac:dyDescent="0.3">
      <c r="A91" t="s">
        <v>360</v>
      </c>
      <c r="B91" t="s">
        <v>361</v>
      </c>
      <c r="C91" s="3" t="s">
        <v>23</v>
      </c>
      <c r="D91">
        <f>COUNTIF('Kostnadsfria lag (13 och under)'!B:B,C91)</f>
        <v>1</v>
      </c>
      <c r="E91">
        <f>COUNTIF('Lokaldivisioner 750'!B:B,C91)</f>
        <v>0</v>
      </c>
      <c r="F91">
        <f>COUNTIF('15+ 1250'!B:B,C91)</f>
        <v>1</v>
      </c>
      <c r="G91">
        <f t="shared" si="6"/>
        <v>1250</v>
      </c>
      <c r="H91">
        <f t="shared" si="7"/>
        <v>750</v>
      </c>
      <c r="I91">
        <f t="shared" si="8"/>
        <v>2000</v>
      </c>
    </row>
    <row r="92" spans="1:9" x14ac:dyDescent="0.3">
      <c r="A92" t="s">
        <v>362</v>
      </c>
      <c r="B92" t="s">
        <v>363</v>
      </c>
      <c r="C92" s="3" t="s">
        <v>47</v>
      </c>
      <c r="D92">
        <f>COUNTIF('Kostnadsfria lag (13 och under)'!B:B,C92)</f>
        <v>1</v>
      </c>
      <c r="E92">
        <f>COUNTIF('Lokaldivisioner 750'!B:B,C92)</f>
        <v>0</v>
      </c>
      <c r="F92">
        <f>COUNTIF('15+ 1250'!B:B,C92)</f>
        <v>3</v>
      </c>
      <c r="G92">
        <f t="shared" si="6"/>
        <v>3750</v>
      </c>
      <c r="H92">
        <f t="shared" si="7"/>
        <v>750</v>
      </c>
      <c r="I92">
        <f t="shared" si="8"/>
        <v>4500</v>
      </c>
    </row>
    <row r="93" spans="1:9" x14ac:dyDescent="0.3">
      <c r="A93" t="s">
        <v>364</v>
      </c>
      <c r="B93" t="s">
        <v>365</v>
      </c>
      <c r="C93" s="3" t="s">
        <v>153</v>
      </c>
      <c r="D93">
        <f>COUNTIF('Kostnadsfria lag (13 och under)'!B:B,C93)</f>
        <v>0</v>
      </c>
      <c r="E93">
        <f>COUNTIF('Lokaldivisioner 750'!B:B,C93)</f>
        <v>2</v>
      </c>
      <c r="F93">
        <f>COUNTIF('15+ 1250'!B:B,C93)</f>
        <v>1</v>
      </c>
      <c r="G93">
        <f t="shared" si="6"/>
        <v>2750</v>
      </c>
      <c r="H93">
        <f t="shared" si="7"/>
        <v>0</v>
      </c>
      <c r="I93">
        <f t="shared" si="8"/>
        <v>2750</v>
      </c>
    </row>
    <row r="94" spans="1:9" x14ac:dyDescent="0.3">
      <c r="A94" t="s">
        <v>366</v>
      </c>
      <c r="B94" t="s">
        <v>367</v>
      </c>
      <c r="C94" s="3" t="s">
        <v>80</v>
      </c>
      <c r="D94">
        <f>COUNTIF('Kostnadsfria lag (13 och under)'!B:B,C94)</f>
        <v>0</v>
      </c>
      <c r="E94">
        <f>COUNTIF('Lokaldivisioner 750'!B:B,C94)</f>
        <v>0</v>
      </c>
      <c r="F94">
        <f>COUNTIF('15+ 1250'!B:B,C94)</f>
        <v>4</v>
      </c>
      <c r="G94">
        <f t="shared" si="6"/>
        <v>5000</v>
      </c>
      <c r="H94">
        <f t="shared" si="7"/>
        <v>0</v>
      </c>
      <c r="I94">
        <f t="shared" si="8"/>
        <v>5000</v>
      </c>
    </row>
    <row r="95" spans="1:9" x14ac:dyDescent="0.3">
      <c r="A95" t="s">
        <v>368</v>
      </c>
      <c r="B95" t="s">
        <v>369</v>
      </c>
      <c r="C95" s="3" t="s">
        <v>164</v>
      </c>
      <c r="D95">
        <f>COUNTIF('Kostnadsfria lag (13 och under)'!B:B,C95)</f>
        <v>0</v>
      </c>
      <c r="E95">
        <f>COUNTIF('Lokaldivisioner 750'!B:B,C95)</f>
        <v>1</v>
      </c>
      <c r="F95">
        <f>COUNTIF('15+ 1250'!B:B,C95)</f>
        <v>1</v>
      </c>
      <c r="G95">
        <f t="shared" si="6"/>
        <v>2000</v>
      </c>
      <c r="H95">
        <f t="shared" si="7"/>
        <v>0</v>
      </c>
      <c r="I95">
        <f t="shared" si="8"/>
        <v>2000</v>
      </c>
    </row>
    <row r="96" spans="1:9" x14ac:dyDescent="0.3">
      <c r="A96" t="s">
        <v>370</v>
      </c>
      <c r="B96" t="s">
        <v>371</v>
      </c>
      <c r="C96" s="3" t="s">
        <v>148</v>
      </c>
      <c r="D96">
        <f>COUNTIF('Kostnadsfria lag (13 och under)'!B:B,C96)</f>
        <v>0</v>
      </c>
      <c r="E96">
        <f>COUNTIF('Lokaldivisioner 750'!B:B,C96)</f>
        <v>0</v>
      </c>
      <c r="F96">
        <f>COUNTIF('15+ 1250'!B:B,C96)</f>
        <v>1</v>
      </c>
      <c r="G96">
        <f t="shared" si="6"/>
        <v>1250</v>
      </c>
      <c r="H96">
        <f t="shared" si="7"/>
        <v>0</v>
      </c>
      <c r="I96">
        <f t="shared" si="8"/>
        <v>1250</v>
      </c>
    </row>
    <row r="97" spans="1:9" x14ac:dyDescent="0.3">
      <c r="A97" t="s">
        <v>372</v>
      </c>
      <c r="B97" t="s">
        <v>373</v>
      </c>
      <c r="C97" s="3" t="s">
        <v>170</v>
      </c>
      <c r="D97">
        <f>COUNTIF('Kostnadsfria lag (13 och under)'!B:B,C97)</f>
        <v>0</v>
      </c>
      <c r="E97">
        <f>COUNTIF('Lokaldivisioner 750'!B:B,C97)</f>
        <v>1</v>
      </c>
      <c r="F97">
        <f>COUNTIF('15+ 1250'!B:B,C97)</f>
        <v>0</v>
      </c>
      <c r="G97">
        <f t="shared" ref="G97:G128" si="9">(E97*750)+(F97*1250)</f>
        <v>750</v>
      </c>
      <c r="H97">
        <f t="shared" ref="H97:H128" si="10">D97*750</f>
        <v>0</v>
      </c>
      <c r="I97">
        <f t="shared" ref="I97:I128" si="11">G97+H97</f>
        <v>750</v>
      </c>
    </row>
    <row r="98" spans="1:9" x14ac:dyDescent="0.3">
      <c r="A98" t="s">
        <v>374</v>
      </c>
      <c r="B98" t="s">
        <v>375</v>
      </c>
      <c r="C98" s="3" t="s">
        <v>72</v>
      </c>
      <c r="D98">
        <f>COUNTIF('Kostnadsfria lag (13 och under)'!B:B,C98)</f>
        <v>0</v>
      </c>
      <c r="E98">
        <f>COUNTIF('Lokaldivisioner 750'!B:B,C98)</f>
        <v>0</v>
      </c>
      <c r="F98">
        <f>COUNTIF('15+ 1250'!B:B,C98)</f>
        <v>8</v>
      </c>
      <c r="G98">
        <f t="shared" si="9"/>
        <v>10000</v>
      </c>
      <c r="H98">
        <f t="shared" si="10"/>
        <v>0</v>
      </c>
      <c r="I98">
        <f t="shared" si="11"/>
        <v>10000</v>
      </c>
    </row>
    <row r="99" spans="1:9" x14ac:dyDescent="0.3">
      <c r="A99" t="s">
        <v>376</v>
      </c>
      <c r="B99" t="s">
        <v>377</v>
      </c>
      <c r="C99" s="3" t="s">
        <v>91</v>
      </c>
      <c r="D99">
        <f>COUNTIF('Kostnadsfria lag (13 och under)'!B:B,C99)</f>
        <v>1</v>
      </c>
      <c r="E99">
        <f>COUNTIF('Lokaldivisioner 750'!B:B,C99)</f>
        <v>0</v>
      </c>
      <c r="F99">
        <f>COUNTIF('15+ 1250'!B:B,C99)</f>
        <v>6</v>
      </c>
      <c r="G99">
        <f t="shared" si="9"/>
        <v>7500</v>
      </c>
      <c r="H99">
        <f t="shared" si="10"/>
        <v>750</v>
      </c>
      <c r="I99">
        <f t="shared" si="11"/>
        <v>8250</v>
      </c>
    </row>
    <row r="100" spans="1:9" x14ac:dyDescent="0.3">
      <c r="A100" t="s">
        <v>378</v>
      </c>
      <c r="B100" t="s">
        <v>379</v>
      </c>
      <c r="C100" s="3" t="s">
        <v>110</v>
      </c>
      <c r="D100">
        <f>COUNTIF('Kostnadsfria lag (13 och under)'!B:B,C100)</f>
        <v>0</v>
      </c>
      <c r="E100">
        <f>COUNTIF('Lokaldivisioner 750'!B:B,C100)</f>
        <v>0</v>
      </c>
      <c r="F100">
        <f>COUNTIF('15+ 1250'!B:B,C100)</f>
        <v>6</v>
      </c>
      <c r="G100">
        <f t="shared" si="9"/>
        <v>7500</v>
      </c>
      <c r="H100">
        <f t="shared" si="10"/>
        <v>0</v>
      </c>
      <c r="I100">
        <f t="shared" si="11"/>
        <v>7500</v>
      </c>
    </row>
    <row r="101" spans="1:9" x14ac:dyDescent="0.3">
      <c r="A101" t="s">
        <v>380</v>
      </c>
      <c r="B101" t="s">
        <v>381</v>
      </c>
      <c r="C101" s="3" t="s">
        <v>144</v>
      </c>
      <c r="D101">
        <f>COUNTIF('Kostnadsfria lag (13 och under)'!B:B,C101)</f>
        <v>0</v>
      </c>
      <c r="E101">
        <f>COUNTIF('Lokaldivisioner 750'!B:B,C101)</f>
        <v>0</v>
      </c>
      <c r="F101">
        <f>COUNTIF('15+ 1250'!B:B,C101)</f>
        <v>4</v>
      </c>
      <c r="G101">
        <f t="shared" si="9"/>
        <v>5000</v>
      </c>
      <c r="H101">
        <f t="shared" si="10"/>
        <v>0</v>
      </c>
      <c r="I101">
        <f t="shared" si="11"/>
        <v>5000</v>
      </c>
    </row>
    <row r="102" spans="1:9" x14ac:dyDescent="0.3">
      <c r="A102" t="s">
        <v>382</v>
      </c>
      <c r="B102" t="s">
        <v>383</v>
      </c>
      <c r="C102" s="3" t="s">
        <v>125</v>
      </c>
      <c r="D102">
        <f>COUNTIF('Kostnadsfria lag (13 och under)'!B:B,C102)</f>
        <v>0</v>
      </c>
      <c r="E102">
        <f>COUNTIF('Lokaldivisioner 750'!B:B,C102)</f>
        <v>0</v>
      </c>
      <c r="F102">
        <f>COUNTIF('15+ 1250'!B:B,C102)</f>
        <v>3</v>
      </c>
      <c r="G102">
        <f t="shared" si="9"/>
        <v>3750</v>
      </c>
      <c r="H102">
        <f t="shared" si="10"/>
        <v>0</v>
      </c>
      <c r="I102">
        <f t="shared" si="11"/>
        <v>3750</v>
      </c>
    </row>
    <row r="103" spans="1:9" x14ac:dyDescent="0.3">
      <c r="A103" t="s">
        <v>384</v>
      </c>
      <c r="B103" t="s">
        <v>385</v>
      </c>
      <c r="C103" s="3" t="s">
        <v>67</v>
      </c>
      <c r="D103">
        <f>COUNTIF('Kostnadsfria lag (13 och under)'!B:B,C103)</f>
        <v>1</v>
      </c>
      <c r="E103">
        <f>COUNTIF('Lokaldivisioner 750'!B:B,C103)</f>
        <v>0</v>
      </c>
      <c r="F103">
        <f>COUNTIF('15+ 1250'!B:B,C103)</f>
        <v>3</v>
      </c>
      <c r="G103">
        <f t="shared" si="9"/>
        <v>3750</v>
      </c>
      <c r="H103">
        <f t="shared" si="10"/>
        <v>750</v>
      </c>
      <c r="I103">
        <f t="shared" si="11"/>
        <v>4500</v>
      </c>
    </row>
    <row r="104" spans="1:9" x14ac:dyDescent="0.3">
      <c r="A104" t="s">
        <v>386</v>
      </c>
      <c r="B104" t="s">
        <v>387</v>
      </c>
      <c r="C104" s="3" t="s">
        <v>136</v>
      </c>
      <c r="D104">
        <f>COUNTIF('Kostnadsfria lag (13 och under)'!B:B,C104)</f>
        <v>0</v>
      </c>
      <c r="E104">
        <f>COUNTIF('Lokaldivisioner 750'!B:B,C104)</f>
        <v>0</v>
      </c>
      <c r="F104">
        <f>COUNTIF('15+ 1250'!B:B,C104)</f>
        <v>2</v>
      </c>
      <c r="G104">
        <f t="shared" si="9"/>
        <v>2500</v>
      </c>
      <c r="H104">
        <f t="shared" si="10"/>
        <v>0</v>
      </c>
      <c r="I104">
        <f t="shared" si="11"/>
        <v>2500</v>
      </c>
    </row>
    <row r="105" spans="1:9" x14ac:dyDescent="0.3">
      <c r="A105" t="s">
        <v>388</v>
      </c>
      <c r="B105" t="s">
        <v>389</v>
      </c>
      <c r="C105" s="3" t="s">
        <v>169</v>
      </c>
      <c r="D105">
        <f>COUNTIF('Kostnadsfria lag (13 och under)'!B:B,C105)</f>
        <v>0</v>
      </c>
      <c r="E105">
        <f>COUNTIF('Lokaldivisioner 750'!B:B,C105)</f>
        <v>3</v>
      </c>
      <c r="F105">
        <f>COUNTIF('15+ 1250'!B:B,C105)</f>
        <v>0</v>
      </c>
      <c r="G105">
        <f t="shared" si="9"/>
        <v>2250</v>
      </c>
      <c r="H105">
        <f t="shared" si="10"/>
        <v>0</v>
      </c>
      <c r="I105">
        <f t="shared" si="11"/>
        <v>2250</v>
      </c>
    </row>
    <row r="106" spans="1:9" x14ac:dyDescent="0.3">
      <c r="A106" t="s">
        <v>390</v>
      </c>
      <c r="B106" t="s">
        <v>391</v>
      </c>
      <c r="C106" s="3" t="s">
        <v>49</v>
      </c>
      <c r="D106">
        <f>COUNTIF('Kostnadsfria lag (13 och under)'!B:B,C106)</f>
        <v>0</v>
      </c>
      <c r="E106">
        <f>COUNTIF('Lokaldivisioner 750'!B:B,C106)</f>
        <v>0</v>
      </c>
      <c r="F106">
        <f>COUNTIF('15+ 1250'!B:B,C106)</f>
        <v>1</v>
      </c>
      <c r="G106">
        <f t="shared" si="9"/>
        <v>1250</v>
      </c>
      <c r="H106">
        <f t="shared" si="10"/>
        <v>0</v>
      </c>
      <c r="I106">
        <f t="shared" si="11"/>
        <v>1250</v>
      </c>
    </row>
    <row r="107" spans="1:9" x14ac:dyDescent="0.3">
      <c r="A107" t="s">
        <v>392</v>
      </c>
      <c r="B107" t="s">
        <v>393</v>
      </c>
      <c r="C107" s="3" t="s">
        <v>135</v>
      </c>
      <c r="D107">
        <f>COUNTIF('Kostnadsfria lag (13 och under)'!B:B,C107)</f>
        <v>0</v>
      </c>
      <c r="E107">
        <f>COUNTIF('Lokaldivisioner 750'!B:B,C107)</f>
        <v>0</v>
      </c>
      <c r="F107">
        <f>COUNTIF('15+ 1250'!B:B,C107)</f>
        <v>1</v>
      </c>
      <c r="G107">
        <f t="shared" si="9"/>
        <v>1250</v>
      </c>
      <c r="H107">
        <f t="shared" si="10"/>
        <v>0</v>
      </c>
      <c r="I107">
        <f t="shared" si="11"/>
        <v>1250</v>
      </c>
    </row>
    <row r="108" spans="1:9" x14ac:dyDescent="0.3">
      <c r="A108" t="s">
        <v>394</v>
      </c>
      <c r="B108" t="s">
        <v>395</v>
      </c>
      <c r="C108" s="3" t="s">
        <v>69</v>
      </c>
      <c r="D108">
        <f>COUNTIF('Kostnadsfria lag (13 och under)'!B:B,C108)</f>
        <v>4</v>
      </c>
      <c r="E108">
        <f>COUNTIF('Lokaldivisioner 750'!B:B,C108)</f>
        <v>1</v>
      </c>
      <c r="F108">
        <f>COUNTIF('15+ 1250'!B:B,C108)</f>
        <v>3</v>
      </c>
      <c r="G108">
        <f t="shared" si="9"/>
        <v>4500</v>
      </c>
      <c r="H108">
        <f t="shared" si="10"/>
        <v>3000</v>
      </c>
      <c r="I108">
        <f t="shared" si="11"/>
        <v>7500</v>
      </c>
    </row>
    <row r="109" spans="1:9" x14ac:dyDescent="0.3">
      <c r="A109" t="s">
        <v>396</v>
      </c>
      <c r="B109" t="s">
        <v>397</v>
      </c>
      <c r="C109" s="3" t="s">
        <v>108</v>
      </c>
      <c r="D109">
        <f>COUNTIF('Kostnadsfria lag (13 och under)'!B:B,C109)</f>
        <v>0</v>
      </c>
      <c r="E109">
        <f>COUNTIF('Lokaldivisioner 750'!B:B,C109)</f>
        <v>0</v>
      </c>
      <c r="F109">
        <f>COUNTIF('15+ 1250'!B:B,C109)</f>
        <v>1</v>
      </c>
      <c r="G109">
        <f t="shared" si="9"/>
        <v>1250</v>
      </c>
      <c r="H109">
        <f t="shared" si="10"/>
        <v>0</v>
      </c>
      <c r="I109">
        <f t="shared" si="11"/>
        <v>1250</v>
      </c>
    </row>
    <row r="110" spans="1:9" x14ac:dyDescent="0.3">
      <c r="A110" t="s">
        <v>398</v>
      </c>
      <c r="B110" t="s">
        <v>399</v>
      </c>
      <c r="C110" s="3" t="s">
        <v>36</v>
      </c>
      <c r="D110">
        <f>COUNTIF('Kostnadsfria lag (13 och under)'!B:B,C110)</f>
        <v>2</v>
      </c>
      <c r="E110">
        <f>COUNTIF('Lokaldivisioner 750'!B:B,C110)</f>
        <v>0</v>
      </c>
      <c r="F110">
        <f>COUNTIF('15+ 1250'!B:B,C110)</f>
        <v>3</v>
      </c>
      <c r="G110">
        <f t="shared" si="9"/>
        <v>3750</v>
      </c>
      <c r="H110">
        <f t="shared" si="10"/>
        <v>1500</v>
      </c>
      <c r="I110">
        <f t="shared" si="11"/>
        <v>5250</v>
      </c>
    </row>
    <row r="111" spans="1:9" x14ac:dyDescent="0.3">
      <c r="A111" t="s">
        <v>400</v>
      </c>
      <c r="B111" t="s">
        <v>401</v>
      </c>
      <c r="C111" s="3" t="s">
        <v>62</v>
      </c>
      <c r="D111">
        <f>COUNTIF('Kostnadsfria lag (13 och under)'!B:B,C111)</f>
        <v>4</v>
      </c>
      <c r="E111">
        <f>COUNTIF('Lokaldivisioner 750'!B:B,C111)</f>
        <v>2</v>
      </c>
      <c r="F111">
        <f>COUNTIF('15+ 1250'!B:B,C111)</f>
        <v>3</v>
      </c>
      <c r="G111">
        <f t="shared" si="9"/>
        <v>5250</v>
      </c>
      <c r="H111">
        <f t="shared" si="10"/>
        <v>3000</v>
      </c>
      <c r="I111">
        <f t="shared" si="11"/>
        <v>8250</v>
      </c>
    </row>
    <row r="112" spans="1:9" x14ac:dyDescent="0.3">
      <c r="A112" t="s">
        <v>402</v>
      </c>
      <c r="B112" t="s">
        <v>403</v>
      </c>
      <c r="C112" s="3" t="s">
        <v>141</v>
      </c>
      <c r="D112">
        <f>COUNTIF('Kostnadsfria lag (13 och under)'!B:B,C112)</f>
        <v>0</v>
      </c>
      <c r="E112">
        <f>COUNTIF('Lokaldivisioner 750'!B:B,C112)</f>
        <v>0</v>
      </c>
      <c r="F112">
        <f>COUNTIF('15+ 1250'!B:B,C112)</f>
        <v>1</v>
      </c>
      <c r="G112">
        <f t="shared" si="9"/>
        <v>1250</v>
      </c>
      <c r="H112">
        <f t="shared" si="10"/>
        <v>0</v>
      </c>
      <c r="I112">
        <f t="shared" si="11"/>
        <v>1250</v>
      </c>
    </row>
    <row r="113" spans="1:9" x14ac:dyDescent="0.3">
      <c r="A113" t="s">
        <v>404</v>
      </c>
      <c r="B113" t="s">
        <v>405</v>
      </c>
      <c r="C113" s="3" t="s">
        <v>42</v>
      </c>
      <c r="D113">
        <f>COUNTIF('Kostnadsfria lag (13 och under)'!B:B,C113)</f>
        <v>2</v>
      </c>
      <c r="E113">
        <f>COUNTIF('Lokaldivisioner 750'!B:B,C113)</f>
        <v>0</v>
      </c>
      <c r="F113">
        <f>COUNTIF('15+ 1250'!B:B,C113)</f>
        <v>5</v>
      </c>
      <c r="G113">
        <f t="shared" si="9"/>
        <v>6250</v>
      </c>
      <c r="H113">
        <f t="shared" si="10"/>
        <v>1500</v>
      </c>
      <c r="I113">
        <f t="shared" si="11"/>
        <v>7750</v>
      </c>
    </row>
    <row r="114" spans="1:9" x14ac:dyDescent="0.3">
      <c r="A114" t="s">
        <v>406</v>
      </c>
      <c r="B114" t="s">
        <v>407</v>
      </c>
      <c r="C114" s="3" t="s">
        <v>38</v>
      </c>
      <c r="D114">
        <f>COUNTIF('Kostnadsfria lag (13 och under)'!B:B,C114)</f>
        <v>0</v>
      </c>
      <c r="E114">
        <f>COUNTIF('Lokaldivisioner 750'!B:B,C114)</f>
        <v>1</v>
      </c>
      <c r="F114">
        <f>COUNTIF('15+ 1250'!B:B,C114)</f>
        <v>3</v>
      </c>
      <c r="G114">
        <f t="shared" si="9"/>
        <v>4500</v>
      </c>
      <c r="H114">
        <f t="shared" si="10"/>
        <v>0</v>
      </c>
      <c r="I114">
        <f t="shared" si="11"/>
        <v>4500</v>
      </c>
    </row>
    <row r="115" spans="1:9" x14ac:dyDescent="0.3">
      <c r="A115" t="s">
        <v>408</v>
      </c>
      <c r="B115" t="s">
        <v>409</v>
      </c>
      <c r="C115" s="3" t="s">
        <v>58</v>
      </c>
      <c r="D115">
        <f>COUNTIF('Kostnadsfria lag (13 och under)'!B:B,C115)</f>
        <v>0</v>
      </c>
      <c r="E115">
        <f>COUNTIF('Lokaldivisioner 750'!B:B,C115)</f>
        <v>1</v>
      </c>
      <c r="F115">
        <f>COUNTIF('15+ 1250'!B:B,C115)</f>
        <v>5</v>
      </c>
      <c r="G115">
        <f t="shared" si="9"/>
        <v>7000</v>
      </c>
      <c r="H115">
        <f t="shared" si="10"/>
        <v>0</v>
      </c>
      <c r="I115">
        <f t="shared" si="11"/>
        <v>7000</v>
      </c>
    </row>
    <row r="116" spans="1:9" x14ac:dyDescent="0.3">
      <c r="A116" t="s">
        <v>410</v>
      </c>
      <c r="B116" t="s">
        <v>411</v>
      </c>
      <c r="C116" s="3" t="s">
        <v>143</v>
      </c>
      <c r="D116">
        <f>COUNTIF('Kostnadsfria lag (13 och under)'!B:B,C116)</f>
        <v>0</v>
      </c>
      <c r="E116">
        <f>COUNTIF('Lokaldivisioner 750'!B:B,C116)</f>
        <v>0</v>
      </c>
      <c r="F116">
        <f>COUNTIF('15+ 1250'!B:B,C116)</f>
        <v>3</v>
      </c>
      <c r="G116">
        <f t="shared" si="9"/>
        <v>3750</v>
      </c>
      <c r="H116">
        <f t="shared" si="10"/>
        <v>0</v>
      </c>
      <c r="I116">
        <f t="shared" si="11"/>
        <v>3750</v>
      </c>
    </row>
    <row r="117" spans="1:9" x14ac:dyDescent="0.3">
      <c r="A117" t="s">
        <v>412</v>
      </c>
      <c r="B117" t="s">
        <v>413</v>
      </c>
      <c r="C117" s="3" t="s">
        <v>174</v>
      </c>
      <c r="D117">
        <f>COUNTIF('Kostnadsfria lag (13 och under)'!B:B,C117)</f>
        <v>2</v>
      </c>
      <c r="E117">
        <f>COUNTIF('Lokaldivisioner 750'!B:B,C117)</f>
        <v>0</v>
      </c>
      <c r="F117">
        <f>COUNTIF('15+ 1250'!B:B,C117)</f>
        <v>0</v>
      </c>
      <c r="G117">
        <f t="shared" si="9"/>
        <v>0</v>
      </c>
      <c r="H117">
        <f t="shared" si="10"/>
        <v>1500</v>
      </c>
      <c r="I117">
        <f t="shared" si="11"/>
        <v>1500</v>
      </c>
    </row>
    <row r="118" spans="1:9" x14ac:dyDescent="0.3">
      <c r="A118" t="s">
        <v>414</v>
      </c>
      <c r="B118" t="s">
        <v>415</v>
      </c>
      <c r="C118" s="3" t="s">
        <v>37</v>
      </c>
      <c r="D118">
        <f>COUNTIF('Kostnadsfria lag (13 och under)'!B:B,C118)</f>
        <v>0</v>
      </c>
      <c r="E118">
        <f>COUNTIF('Lokaldivisioner 750'!B:B,C118)</f>
        <v>0</v>
      </c>
      <c r="F118">
        <f>COUNTIF('15+ 1250'!B:B,C118)</f>
        <v>3</v>
      </c>
      <c r="G118">
        <f t="shared" si="9"/>
        <v>3750</v>
      </c>
      <c r="H118">
        <f t="shared" si="10"/>
        <v>0</v>
      </c>
      <c r="I118">
        <f t="shared" si="11"/>
        <v>3750</v>
      </c>
    </row>
    <row r="119" spans="1:9" x14ac:dyDescent="0.3">
      <c r="A119" t="s">
        <v>416</v>
      </c>
      <c r="B119" t="s">
        <v>417</v>
      </c>
      <c r="C119" s="3" t="s">
        <v>130</v>
      </c>
      <c r="D119">
        <f>COUNTIF('Kostnadsfria lag (13 och under)'!B:B,C119)</f>
        <v>0</v>
      </c>
      <c r="E119">
        <f>COUNTIF('Lokaldivisioner 750'!B:B,C119)</f>
        <v>0</v>
      </c>
      <c r="F119">
        <f>COUNTIF('15+ 1250'!B:B,C119)</f>
        <v>2</v>
      </c>
      <c r="G119">
        <f t="shared" si="9"/>
        <v>2500</v>
      </c>
      <c r="H119">
        <f t="shared" si="10"/>
        <v>0</v>
      </c>
      <c r="I119">
        <f t="shared" si="11"/>
        <v>2500</v>
      </c>
    </row>
    <row r="120" spans="1:9" x14ac:dyDescent="0.3">
      <c r="A120" t="s">
        <v>418</v>
      </c>
      <c r="B120" t="s">
        <v>419</v>
      </c>
      <c r="C120" s="3" t="s">
        <v>45</v>
      </c>
      <c r="D120">
        <f>COUNTIF('Kostnadsfria lag (13 och under)'!B:B,C120)</f>
        <v>5</v>
      </c>
      <c r="E120">
        <f>COUNTIF('Lokaldivisioner 750'!B:B,C120)</f>
        <v>0</v>
      </c>
      <c r="F120">
        <f>COUNTIF('15+ 1250'!B:B,C120)</f>
        <v>2</v>
      </c>
      <c r="G120">
        <f t="shared" si="9"/>
        <v>2500</v>
      </c>
      <c r="H120">
        <f t="shared" si="10"/>
        <v>3750</v>
      </c>
      <c r="I120">
        <f t="shared" si="11"/>
        <v>6250</v>
      </c>
    </row>
    <row r="121" spans="1:9" x14ac:dyDescent="0.3">
      <c r="A121" t="s">
        <v>420</v>
      </c>
      <c r="B121" t="s">
        <v>421</v>
      </c>
      <c r="C121" s="3" t="s">
        <v>104</v>
      </c>
      <c r="D121">
        <f>COUNTIF('Kostnadsfria lag (13 och under)'!B:B,C121)</f>
        <v>2</v>
      </c>
      <c r="E121">
        <f>COUNTIF('Lokaldivisioner 750'!B:B,C121)</f>
        <v>0</v>
      </c>
      <c r="F121">
        <f>COUNTIF('15+ 1250'!B:B,C121)</f>
        <v>1</v>
      </c>
      <c r="G121">
        <f t="shared" si="9"/>
        <v>1250</v>
      </c>
      <c r="H121">
        <f t="shared" si="10"/>
        <v>1500</v>
      </c>
      <c r="I121">
        <f t="shared" si="11"/>
        <v>2750</v>
      </c>
    </row>
    <row r="122" spans="1:9" x14ac:dyDescent="0.3">
      <c r="A122" t="s">
        <v>422</v>
      </c>
      <c r="B122" t="s">
        <v>423</v>
      </c>
      <c r="C122" s="3" t="s">
        <v>92</v>
      </c>
      <c r="D122">
        <f>COUNTIF('Kostnadsfria lag (13 och under)'!B:B,C122)</f>
        <v>2</v>
      </c>
      <c r="E122">
        <f>COUNTIF('Lokaldivisioner 750'!B:B,C122)</f>
        <v>0</v>
      </c>
      <c r="F122">
        <f>COUNTIF('15+ 1250'!B:B,C122)</f>
        <v>7</v>
      </c>
      <c r="G122">
        <f t="shared" si="9"/>
        <v>8750</v>
      </c>
      <c r="H122">
        <f t="shared" si="10"/>
        <v>1500</v>
      </c>
      <c r="I122">
        <f t="shared" si="11"/>
        <v>10250</v>
      </c>
    </row>
    <row r="123" spans="1:9" x14ac:dyDescent="0.3">
      <c r="A123" t="s">
        <v>424</v>
      </c>
      <c r="B123" t="s">
        <v>425</v>
      </c>
      <c r="C123" s="3" t="s">
        <v>163</v>
      </c>
      <c r="D123">
        <f>COUNTIF('Kostnadsfria lag (13 och under)'!B:B,C123)</f>
        <v>2</v>
      </c>
      <c r="E123">
        <f>COUNTIF('Lokaldivisioner 750'!B:B,C123)</f>
        <v>0</v>
      </c>
      <c r="F123">
        <f>COUNTIF('15+ 1250'!B:B,C123)</f>
        <v>1</v>
      </c>
      <c r="G123">
        <f t="shared" si="9"/>
        <v>1250</v>
      </c>
      <c r="H123">
        <f t="shared" si="10"/>
        <v>1500</v>
      </c>
      <c r="I123">
        <f t="shared" si="11"/>
        <v>2750</v>
      </c>
    </row>
    <row r="124" spans="1:9" x14ac:dyDescent="0.3">
      <c r="A124" t="s">
        <v>426</v>
      </c>
      <c r="B124" t="s">
        <v>427</v>
      </c>
      <c r="C124" s="3" t="s">
        <v>64</v>
      </c>
      <c r="D124">
        <f>COUNTIF('Kostnadsfria lag (13 och under)'!B:B,C124)</f>
        <v>9</v>
      </c>
      <c r="E124">
        <f>COUNTIF('Lokaldivisioner 750'!B:B,C124)</f>
        <v>1</v>
      </c>
      <c r="F124">
        <f>COUNTIF('15+ 1250'!B:B,C124)</f>
        <v>5</v>
      </c>
      <c r="G124">
        <f t="shared" si="9"/>
        <v>7000</v>
      </c>
      <c r="H124">
        <f t="shared" si="10"/>
        <v>6750</v>
      </c>
      <c r="I124">
        <f t="shared" si="11"/>
        <v>13750</v>
      </c>
    </row>
    <row r="125" spans="1:9" x14ac:dyDescent="0.3">
      <c r="A125" t="s">
        <v>428</v>
      </c>
      <c r="B125" t="s">
        <v>429</v>
      </c>
      <c r="C125" s="3" t="s">
        <v>32</v>
      </c>
      <c r="D125">
        <f>COUNTIF('Kostnadsfria lag (13 och under)'!B:B,C125)</f>
        <v>13</v>
      </c>
      <c r="E125">
        <f>COUNTIF('Lokaldivisioner 750'!B:B,C125)</f>
        <v>2</v>
      </c>
      <c r="F125">
        <f>COUNTIF('15+ 1250'!B:B,C125)</f>
        <v>10</v>
      </c>
      <c r="G125">
        <f t="shared" si="9"/>
        <v>14000</v>
      </c>
      <c r="H125">
        <f t="shared" si="10"/>
        <v>9750</v>
      </c>
      <c r="I125">
        <f t="shared" si="11"/>
        <v>23750</v>
      </c>
    </row>
    <row r="126" spans="1:9" x14ac:dyDescent="0.3">
      <c r="A126" t="s">
        <v>430</v>
      </c>
      <c r="B126" t="s">
        <v>431</v>
      </c>
      <c r="C126" s="3" t="s">
        <v>68</v>
      </c>
      <c r="D126">
        <f>COUNTIF('Kostnadsfria lag (13 och under)'!B:B,C126)</f>
        <v>2</v>
      </c>
      <c r="E126">
        <f>COUNTIF('Lokaldivisioner 750'!B:B,C126)</f>
        <v>0</v>
      </c>
      <c r="F126">
        <f>COUNTIF('15+ 1250'!B:B,C126)</f>
        <v>4</v>
      </c>
      <c r="G126">
        <f t="shared" si="9"/>
        <v>5000</v>
      </c>
      <c r="H126">
        <f t="shared" si="10"/>
        <v>1500</v>
      </c>
      <c r="I126">
        <f t="shared" si="11"/>
        <v>6500</v>
      </c>
    </row>
    <row r="127" spans="1:9" x14ac:dyDescent="0.3">
      <c r="A127" t="s">
        <v>432</v>
      </c>
      <c r="B127" t="s">
        <v>433</v>
      </c>
      <c r="C127" s="3" t="s">
        <v>139</v>
      </c>
      <c r="D127">
        <f>COUNTIF('Kostnadsfria lag (13 och under)'!B:B,C127)</f>
        <v>0</v>
      </c>
      <c r="E127">
        <f>COUNTIF('Lokaldivisioner 750'!B:B,C127)</f>
        <v>0</v>
      </c>
      <c r="F127">
        <f>COUNTIF('15+ 1250'!B:B,C127)</f>
        <v>1</v>
      </c>
      <c r="G127">
        <f t="shared" si="9"/>
        <v>1250</v>
      </c>
      <c r="H127">
        <f t="shared" si="10"/>
        <v>0</v>
      </c>
      <c r="I127">
        <f t="shared" si="11"/>
        <v>1250</v>
      </c>
    </row>
    <row r="128" spans="1:9" x14ac:dyDescent="0.3">
      <c r="A128" t="s">
        <v>434</v>
      </c>
      <c r="B128" t="s">
        <v>435</v>
      </c>
      <c r="C128" s="3" t="s">
        <v>140</v>
      </c>
      <c r="D128">
        <f>COUNTIF('Kostnadsfria lag (13 och under)'!B:B,C128)</f>
        <v>0</v>
      </c>
      <c r="E128">
        <f>COUNTIF('Lokaldivisioner 750'!B:B,C128)</f>
        <v>1</v>
      </c>
      <c r="F128">
        <f>COUNTIF('15+ 1250'!B:B,C128)</f>
        <v>1</v>
      </c>
      <c r="G128">
        <f t="shared" si="9"/>
        <v>2000</v>
      </c>
      <c r="H128">
        <f t="shared" si="10"/>
        <v>0</v>
      </c>
      <c r="I128">
        <f t="shared" si="11"/>
        <v>2000</v>
      </c>
    </row>
    <row r="129" spans="1:9" x14ac:dyDescent="0.3">
      <c r="A129" t="s">
        <v>436</v>
      </c>
      <c r="B129" t="s">
        <v>437</v>
      </c>
      <c r="C129" s="3" t="s">
        <v>109</v>
      </c>
      <c r="D129">
        <f>COUNTIF('Kostnadsfria lag (13 och under)'!B:B,C129)</f>
        <v>1</v>
      </c>
      <c r="E129">
        <f>COUNTIF('Lokaldivisioner 750'!B:B,C129)</f>
        <v>0</v>
      </c>
      <c r="F129">
        <f>COUNTIF('15+ 1250'!B:B,C129)</f>
        <v>7</v>
      </c>
      <c r="G129">
        <f t="shared" ref="G129:G153" si="12">(E129*750)+(F129*1250)</f>
        <v>8750</v>
      </c>
      <c r="H129">
        <f t="shared" ref="H129:H153" si="13">D129*750</f>
        <v>750</v>
      </c>
      <c r="I129">
        <f t="shared" ref="I129:I153" si="14">G129+H129</f>
        <v>9500</v>
      </c>
    </row>
    <row r="130" spans="1:9" x14ac:dyDescent="0.3">
      <c r="A130" t="s">
        <v>438</v>
      </c>
      <c r="B130" t="s">
        <v>439</v>
      </c>
      <c r="C130" s="3" t="s">
        <v>95</v>
      </c>
      <c r="D130">
        <f>COUNTIF('Kostnadsfria lag (13 och under)'!B:B,C130)</f>
        <v>0</v>
      </c>
      <c r="E130">
        <f>COUNTIF('Lokaldivisioner 750'!B:B,C130)</f>
        <v>1</v>
      </c>
      <c r="F130">
        <f>COUNTIF('15+ 1250'!B:B,C130)</f>
        <v>4</v>
      </c>
      <c r="G130">
        <f t="shared" si="12"/>
        <v>5750</v>
      </c>
      <c r="H130">
        <f t="shared" si="13"/>
        <v>0</v>
      </c>
      <c r="I130">
        <f t="shared" si="14"/>
        <v>5750</v>
      </c>
    </row>
    <row r="131" spans="1:9" x14ac:dyDescent="0.3">
      <c r="A131" t="s">
        <v>440</v>
      </c>
      <c r="B131" t="s">
        <v>441</v>
      </c>
      <c r="C131" s="3" t="s">
        <v>160</v>
      </c>
      <c r="D131">
        <f>COUNTIF('Kostnadsfria lag (13 och under)'!B:B,C131)</f>
        <v>0</v>
      </c>
      <c r="E131">
        <f>COUNTIF('Lokaldivisioner 750'!B:B,C131)</f>
        <v>2</v>
      </c>
      <c r="F131">
        <f>COUNTIF('15+ 1250'!B:B,C131)</f>
        <v>1</v>
      </c>
      <c r="G131">
        <f t="shared" si="12"/>
        <v>2750</v>
      </c>
      <c r="H131">
        <f t="shared" si="13"/>
        <v>0</v>
      </c>
      <c r="I131">
        <f t="shared" si="14"/>
        <v>2750</v>
      </c>
    </row>
    <row r="132" spans="1:9" x14ac:dyDescent="0.3">
      <c r="A132" t="s">
        <v>442</v>
      </c>
      <c r="B132" t="s">
        <v>443</v>
      </c>
      <c r="C132" s="3" t="s">
        <v>162</v>
      </c>
      <c r="D132">
        <f>COUNTIF('Kostnadsfria lag (13 och under)'!B:B,C132)</f>
        <v>1</v>
      </c>
      <c r="E132">
        <f>COUNTIF('Lokaldivisioner 750'!B:B,C132)</f>
        <v>1</v>
      </c>
      <c r="F132">
        <f>COUNTIF('15+ 1250'!B:B,C132)</f>
        <v>1</v>
      </c>
      <c r="G132">
        <f t="shared" si="12"/>
        <v>2000</v>
      </c>
      <c r="H132">
        <f t="shared" si="13"/>
        <v>750</v>
      </c>
      <c r="I132">
        <f t="shared" si="14"/>
        <v>2750</v>
      </c>
    </row>
    <row r="133" spans="1:9" x14ac:dyDescent="0.3">
      <c r="A133" t="s">
        <v>444</v>
      </c>
      <c r="B133" t="s">
        <v>445</v>
      </c>
      <c r="C133" s="3" t="s">
        <v>100</v>
      </c>
      <c r="D133">
        <f>COUNTIF('Kostnadsfria lag (13 och under)'!B:B,C133)</f>
        <v>0</v>
      </c>
      <c r="E133">
        <f>COUNTIF('Lokaldivisioner 750'!B:B,C133)</f>
        <v>0</v>
      </c>
      <c r="F133">
        <f>COUNTIF('15+ 1250'!B:B,C133)</f>
        <v>3</v>
      </c>
      <c r="G133">
        <f t="shared" si="12"/>
        <v>3750</v>
      </c>
      <c r="H133">
        <f t="shared" si="13"/>
        <v>0</v>
      </c>
      <c r="I133">
        <f t="shared" si="14"/>
        <v>3750</v>
      </c>
    </row>
    <row r="134" spans="1:9" x14ac:dyDescent="0.3">
      <c r="A134">
        <v>115</v>
      </c>
      <c r="B134">
        <v>16017</v>
      </c>
      <c r="C134" s="3" t="s">
        <v>156</v>
      </c>
      <c r="D134">
        <f>COUNTIF('Kostnadsfria lag (13 och under)'!B:B,C134)</f>
        <v>0</v>
      </c>
      <c r="E134">
        <f>COUNTIF('Lokaldivisioner 750'!B:B,C134)</f>
        <v>0</v>
      </c>
      <c r="F134">
        <f>COUNTIF('15+ 1250'!B:B,C134)</f>
        <v>1</v>
      </c>
      <c r="G134">
        <f t="shared" si="12"/>
        <v>1250</v>
      </c>
      <c r="H134">
        <f t="shared" si="13"/>
        <v>0</v>
      </c>
      <c r="I134">
        <f t="shared" si="14"/>
        <v>1250</v>
      </c>
    </row>
    <row r="135" spans="1:9" x14ac:dyDescent="0.3">
      <c r="A135" t="s">
        <v>446</v>
      </c>
      <c r="B135" t="s">
        <v>447</v>
      </c>
      <c r="C135" s="3" t="s">
        <v>122</v>
      </c>
      <c r="D135">
        <f>COUNTIF('Kostnadsfria lag (13 och under)'!B:B,C135)</f>
        <v>0</v>
      </c>
      <c r="E135">
        <f>COUNTIF('Lokaldivisioner 750'!B:B,C135)</f>
        <v>0</v>
      </c>
      <c r="F135">
        <f>COUNTIF('15+ 1250'!B:B,C135)</f>
        <v>2</v>
      </c>
      <c r="G135">
        <f t="shared" si="12"/>
        <v>2500</v>
      </c>
      <c r="H135">
        <f t="shared" si="13"/>
        <v>0</v>
      </c>
      <c r="I135">
        <f t="shared" si="14"/>
        <v>2500</v>
      </c>
    </row>
    <row r="136" spans="1:9" x14ac:dyDescent="0.3">
      <c r="A136" t="s">
        <v>448</v>
      </c>
      <c r="B136" t="s">
        <v>449</v>
      </c>
      <c r="C136" s="3" t="s">
        <v>159</v>
      </c>
      <c r="D136">
        <f>COUNTIF('Kostnadsfria lag (13 och under)'!B:B,C136)</f>
        <v>0</v>
      </c>
      <c r="E136">
        <f>COUNTIF('Lokaldivisioner 750'!B:B,C136)</f>
        <v>2</v>
      </c>
      <c r="F136">
        <f>COUNTIF('15+ 1250'!B:B,C136)</f>
        <v>1</v>
      </c>
      <c r="G136">
        <f t="shared" si="12"/>
        <v>2750</v>
      </c>
      <c r="H136">
        <f t="shared" si="13"/>
        <v>0</v>
      </c>
      <c r="I136">
        <f t="shared" si="14"/>
        <v>2750</v>
      </c>
    </row>
    <row r="137" spans="1:9" x14ac:dyDescent="0.3">
      <c r="A137" t="s">
        <v>450</v>
      </c>
      <c r="B137" t="s">
        <v>451</v>
      </c>
      <c r="C137" s="3" t="s">
        <v>27</v>
      </c>
      <c r="D137">
        <f>COUNTIF('Kostnadsfria lag (13 och under)'!B:B,C137)</f>
        <v>0</v>
      </c>
      <c r="E137">
        <f>COUNTIF('Lokaldivisioner 750'!B:B,C137)</f>
        <v>0</v>
      </c>
      <c r="F137">
        <f>COUNTIF('15+ 1250'!B:B,C137)</f>
        <v>7</v>
      </c>
      <c r="G137">
        <f t="shared" si="12"/>
        <v>8750</v>
      </c>
      <c r="H137">
        <f t="shared" si="13"/>
        <v>0</v>
      </c>
      <c r="I137">
        <f t="shared" si="14"/>
        <v>8750</v>
      </c>
    </row>
    <row r="138" spans="1:9" x14ac:dyDescent="0.3">
      <c r="A138" t="s">
        <v>452</v>
      </c>
      <c r="B138" t="s">
        <v>453</v>
      </c>
      <c r="C138" s="3" t="s">
        <v>167</v>
      </c>
      <c r="D138">
        <f>COUNTIF('Kostnadsfria lag (13 och under)'!B:B,C138)</f>
        <v>2</v>
      </c>
      <c r="E138">
        <f>COUNTIF('Lokaldivisioner 750'!B:B,C138)</f>
        <v>0</v>
      </c>
      <c r="F138">
        <f>COUNTIF('15+ 1250'!B:B,C138)</f>
        <v>2</v>
      </c>
      <c r="G138">
        <f t="shared" si="12"/>
        <v>2500</v>
      </c>
      <c r="H138">
        <f t="shared" si="13"/>
        <v>1500</v>
      </c>
      <c r="I138">
        <f t="shared" si="14"/>
        <v>4000</v>
      </c>
    </row>
    <row r="139" spans="1:9" x14ac:dyDescent="0.3">
      <c r="A139" t="s">
        <v>454</v>
      </c>
      <c r="B139" t="s">
        <v>455</v>
      </c>
      <c r="C139" s="3" t="s">
        <v>77</v>
      </c>
      <c r="D139">
        <f>COUNTIF('Kostnadsfria lag (13 och under)'!B:B,C139)</f>
        <v>2</v>
      </c>
      <c r="E139">
        <f>COUNTIF('Lokaldivisioner 750'!B:B,C139)</f>
        <v>1</v>
      </c>
      <c r="F139">
        <f>COUNTIF('15+ 1250'!B:B,C139)</f>
        <v>11</v>
      </c>
      <c r="G139">
        <f t="shared" si="12"/>
        <v>14500</v>
      </c>
      <c r="H139">
        <f t="shared" si="13"/>
        <v>1500</v>
      </c>
      <c r="I139">
        <f t="shared" si="14"/>
        <v>16000</v>
      </c>
    </row>
    <row r="140" spans="1:9" x14ac:dyDescent="0.3">
      <c r="A140" t="s">
        <v>456</v>
      </c>
      <c r="B140" t="s">
        <v>457</v>
      </c>
      <c r="C140" s="3" t="s">
        <v>75</v>
      </c>
      <c r="D140">
        <f>COUNTIF('Kostnadsfria lag (13 och under)'!B:B,C140)</f>
        <v>3</v>
      </c>
      <c r="E140">
        <f>COUNTIF('Lokaldivisioner 750'!B:B,C140)</f>
        <v>0</v>
      </c>
      <c r="F140">
        <f>COUNTIF('15+ 1250'!B:B,C140)</f>
        <v>8</v>
      </c>
      <c r="G140">
        <f t="shared" si="12"/>
        <v>10000</v>
      </c>
      <c r="H140">
        <f t="shared" si="13"/>
        <v>2250</v>
      </c>
      <c r="I140">
        <f t="shared" si="14"/>
        <v>12250</v>
      </c>
    </row>
    <row r="141" spans="1:9" x14ac:dyDescent="0.3">
      <c r="A141" t="s">
        <v>458</v>
      </c>
      <c r="B141" t="s">
        <v>459</v>
      </c>
      <c r="C141" s="3" t="s">
        <v>81</v>
      </c>
      <c r="D141">
        <f>COUNTIF('Kostnadsfria lag (13 och under)'!B:B,C141)</f>
        <v>0</v>
      </c>
      <c r="E141">
        <f>COUNTIF('Lokaldivisioner 750'!B:B,C141)</f>
        <v>0</v>
      </c>
      <c r="F141">
        <f>COUNTIF('15+ 1250'!B:B,C141)</f>
        <v>8</v>
      </c>
      <c r="G141">
        <f t="shared" si="12"/>
        <v>10000</v>
      </c>
      <c r="H141">
        <f t="shared" si="13"/>
        <v>0</v>
      </c>
      <c r="I141">
        <f t="shared" si="14"/>
        <v>10000</v>
      </c>
    </row>
    <row r="142" spans="1:9" x14ac:dyDescent="0.3">
      <c r="A142" t="s">
        <v>460</v>
      </c>
      <c r="B142" t="s">
        <v>461</v>
      </c>
      <c r="C142" s="3" t="s">
        <v>66</v>
      </c>
      <c r="D142">
        <f>COUNTIF('Kostnadsfria lag (13 och under)'!B:B,C142)</f>
        <v>0</v>
      </c>
      <c r="E142">
        <f>COUNTIF('Lokaldivisioner 750'!B:B,C142)</f>
        <v>0</v>
      </c>
      <c r="F142">
        <f>COUNTIF('15+ 1250'!B:B,C142)</f>
        <v>2</v>
      </c>
      <c r="G142">
        <f t="shared" si="12"/>
        <v>2500</v>
      </c>
      <c r="H142">
        <f t="shared" si="13"/>
        <v>0</v>
      </c>
      <c r="I142">
        <f t="shared" si="14"/>
        <v>2500</v>
      </c>
    </row>
    <row r="143" spans="1:9" x14ac:dyDescent="0.3">
      <c r="A143" t="s">
        <v>462</v>
      </c>
      <c r="B143" t="s">
        <v>463</v>
      </c>
      <c r="C143" s="3" t="s">
        <v>31</v>
      </c>
      <c r="D143">
        <f>COUNTIF('Kostnadsfria lag (13 och under)'!B:B,C143)</f>
        <v>7</v>
      </c>
      <c r="E143">
        <f>COUNTIF('Lokaldivisioner 750'!B:B,C143)</f>
        <v>0</v>
      </c>
      <c r="F143">
        <f>COUNTIF('15+ 1250'!B:B,C143)</f>
        <v>15</v>
      </c>
      <c r="G143">
        <f t="shared" si="12"/>
        <v>18750</v>
      </c>
      <c r="H143">
        <f t="shared" si="13"/>
        <v>5250</v>
      </c>
      <c r="I143">
        <f t="shared" si="14"/>
        <v>24000</v>
      </c>
    </row>
    <row r="144" spans="1:9" x14ac:dyDescent="0.3">
      <c r="A144" t="s">
        <v>464</v>
      </c>
      <c r="B144" t="s">
        <v>465</v>
      </c>
      <c r="C144" s="3" t="s">
        <v>111</v>
      </c>
      <c r="D144">
        <f>COUNTIF('Kostnadsfria lag (13 och under)'!B:B,C144)</f>
        <v>0</v>
      </c>
      <c r="E144">
        <f>COUNTIF('Lokaldivisioner 750'!B:B,C144)</f>
        <v>0</v>
      </c>
      <c r="F144">
        <f>COUNTIF('15+ 1250'!B:B,C144)</f>
        <v>3</v>
      </c>
      <c r="G144">
        <f t="shared" si="12"/>
        <v>3750</v>
      </c>
      <c r="H144">
        <f t="shared" si="13"/>
        <v>0</v>
      </c>
      <c r="I144">
        <f t="shared" si="14"/>
        <v>3750</v>
      </c>
    </row>
    <row r="145" spans="1:9" x14ac:dyDescent="0.3">
      <c r="A145" t="s">
        <v>466</v>
      </c>
      <c r="B145" t="s">
        <v>467</v>
      </c>
      <c r="C145" s="3" t="s">
        <v>83</v>
      </c>
      <c r="D145">
        <f>COUNTIF('Kostnadsfria lag (13 och under)'!B:B,C145)</f>
        <v>2</v>
      </c>
      <c r="E145">
        <f>COUNTIF('Lokaldivisioner 750'!B:B,C145)</f>
        <v>0</v>
      </c>
      <c r="F145">
        <f>COUNTIF('15+ 1250'!B:B,C145)</f>
        <v>11</v>
      </c>
      <c r="G145">
        <f t="shared" si="12"/>
        <v>13750</v>
      </c>
      <c r="H145">
        <f t="shared" si="13"/>
        <v>1500</v>
      </c>
      <c r="I145">
        <f t="shared" si="14"/>
        <v>15250</v>
      </c>
    </row>
    <row r="146" spans="1:9" x14ac:dyDescent="0.3">
      <c r="A146" t="s">
        <v>468</v>
      </c>
      <c r="B146" t="s">
        <v>469</v>
      </c>
      <c r="C146" s="3" t="s">
        <v>55</v>
      </c>
      <c r="D146">
        <f>COUNTIF('Kostnadsfria lag (13 och under)'!B:B,C146)</f>
        <v>4</v>
      </c>
      <c r="E146">
        <f>COUNTIF('Lokaldivisioner 750'!B:B,C146)</f>
        <v>1</v>
      </c>
      <c r="F146">
        <f>COUNTIF('15+ 1250'!B:B,C146)</f>
        <v>4</v>
      </c>
      <c r="G146">
        <f t="shared" si="12"/>
        <v>5750</v>
      </c>
      <c r="H146">
        <f t="shared" si="13"/>
        <v>3000</v>
      </c>
      <c r="I146">
        <f t="shared" si="14"/>
        <v>8750</v>
      </c>
    </row>
    <row r="147" spans="1:9" x14ac:dyDescent="0.3">
      <c r="A147" t="s">
        <v>470</v>
      </c>
      <c r="B147" t="s">
        <v>471</v>
      </c>
      <c r="C147" s="3" t="s">
        <v>102</v>
      </c>
      <c r="D147">
        <f>COUNTIF('Kostnadsfria lag (13 och under)'!B:B,C147)</f>
        <v>5</v>
      </c>
      <c r="E147">
        <f>COUNTIF('Lokaldivisioner 750'!B:B,C147)</f>
        <v>0</v>
      </c>
      <c r="F147">
        <f>COUNTIF('15+ 1250'!B:B,C147)</f>
        <v>2</v>
      </c>
      <c r="G147">
        <f t="shared" si="12"/>
        <v>2500</v>
      </c>
      <c r="H147">
        <f t="shared" si="13"/>
        <v>3750</v>
      </c>
      <c r="I147">
        <f t="shared" si="14"/>
        <v>6250</v>
      </c>
    </row>
    <row r="148" spans="1:9" x14ac:dyDescent="0.3">
      <c r="A148" t="s">
        <v>472</v>
      </c>
      <c r="B148" t="s">
        <v>473</v>
      </c>
      <c r="C148" s="3" t="s">
        <v>145</v>
      </c>
      <c r="D148">
        <f>COUNTIF('Kostnadsfria lag (13 och under)'!B:B,C148)</f>
        <v>0</v>
      </c>
      <c r="E148">
        <f>COUNTIF('Lokaldivisioner 750'!B:B,C148)</f>
        <v>0</v>
      </c>
      <c r="F148">
        <f>COUNTIF('15+ 1250'!B:B,C148)</f>
        <v>2</v>
      </c>
      <c r="G148">
        <f t="shared" si="12"/>
        <v>2500</v>
      </c>
      <c r="H148">
        <f t="shared" si="13"/>
        <v>0</v>
      </c>
      <c r="I148">
        <f t="shared" si="14"/>
        <v>2500</v>
      </c>
    </row>
    <row r="149" spans="1:9" x14ac:dyDescent="0.3">
      <c r="A149" t="s">
        <v>474</v>
      </c>
      <c r="B149" t="s">
        <v>475</v>
      </c>
      <c r="C149" s="3" t="s">
        <v>154</v>
      </c>
      <c r="D149">
        <f>COUNTIF('Kostnadsfria lag (13 och under)'!B:B,C149)</f>
        <v>0</v>
      </c>
      <c r="E149">
        <f>COUNTIF('Lokaldivisioner 750'!B:B,C149)</f>
        <v>0</v>
      </c>
      <c r="F149">
        <f>COUNTIF('15+ 1250'!B:B,C149)</f>
        <v>1</v>
      </c>
      <c r="G149">
        <f t="shared" si="12"/>
        <v>1250</v>
      </c>
      <c r="H149">
        <f t="shared" si="13"/>
        <v>0</v>
      </c>
      <c r="I149">
        <f t="shared" si="14"/>
        <v>1250</v>
      </c>
    </row>
    <row r="150" spans="1:9" x14ac:dyDescent="0.3">
      <c r="A150" t="s">
        <v>476</v>
      </c>
      <c r="B150" t="s">
        <v>477</v>
      </c>
      <c r="C150" s="3" t="s">
        <v>146</v>
      </c>
      <c r="D150">
        <f>COUNTIF('Kostnadsfria lag (13 och under)'!B:B,C150)</f>
        <v>0</v>
      </c>
      <c r="E150">
        <f>COUNTIF('Lokaldivisioner 750'!B:B,C150)</f>
        <v>0</v>
      </c>
      <c r="F150">
        <f>COUNTIF('15+ 1250'!B:B,C150)</f>
        <v>2</v>
      </c>
      <c r="G150">
        <f t="shared" si="12"/>
        <v>2500</v>
      </c>
      <c r="H150">
        <f t="shared" si="13"/>
        <v>0</v>
      </c>
      <c r="I150">
        <f t="shared" si="14"/>
        <v>2500</v>
      </c>
    </row>
    <row r="151" spans="1:9" x14ac:dyDescent="0.3">
      <c r="A151" t="s">
        <v>478</v>
      </c>
      <c r="B151" t="s">
        <v>479</v>
      </c>
      <c r="C151" s="3" t="s">
        <v>70</v>
      </c>
      <c r="D151">
        <f>COUNTIF('Kostnadsfria lag (13 och under)'!B:B,C151)</f>
        <v>5</v>
      </c>
      <c r="E151">
        <f>COUNTIF('Lokaldivisioner 750'!B:B,C151)</f>
        <v>0</v>
      </c>
      <c r="F151">
        <f>COUNTIF('15+ 1250'!B:B,C151)</f>
        <v>3</v>
      </c>
      <c r="G151">
        <f t="shared" si="12"/>
        <v>3750</v>
      </c>
      <c r="H151">
        <f t="shared" si="13"/>
        <v>3750</v>
      </c>
      <c r="I151">
        <f t="shared" si="14"/>
        <v>7500</v>
      </c>
    </row>
    <row r="152" spans="1:9" x14ac:dyDescent="0.3">
      <c r="A152" t="s">
        <v>480</v>
      </c>
      <c r="B152" t="s">
        <v>481</v>
      </c>
      <c r="C152" s="3" t="s">
        <v>155</v>
      </c>
      <c r="D152">
        <f>COUNTIF('Kostnadsfria lag (13 och under)'!B:B,C152)</f>
        <v>0</v>
      </c>
      <c r="E152">
        <f>COUNTIF('Lokaldivisioner 750'!B:B,C152)</f>
        <v>0</v>
      </c>
      <c r="F152">
        <f>COUNTIF('15+ 1250'!B:B,C152)</f>
        <v>1</v>
      </c>
      <c r="G152">
        <f t="shared" si="12"/>
        <v>1250</v>
      </c>
      <c r="H152">
        <f t="shared" si="13"/>
        <v>0</v>
      </c>
      <c r="I152">
        <f t="shared" si="14"/>
        <v>1250</v>
      </c>
    </row>
    <row r="153" spans="1:9" x14ac:dyDescent="0.3">
      <c r="A153" t="s">
        <v>482</v>
      </c>
      <c r="B153" t="s">
        <v>483</v>
      </c>
      <c r="C153" s="3" t="s">
        <v>56</v>
      </c>
      <c r="D153">
        <f>COUNTIF('Kostnadsfria lag (13 och under)'!B:B,C153)</f>
        <v>7</v>
      </c>
      <c r="E153">
        <f>COUNTIF('Lokaldivisioner 750'!B:B,C153)</f>
        <v>4</v>
      </c>
      <c r="F153">
        <f>COUNTIF('15+ 1250'!B:B,C153)</f>
        <v>13</v>
      </c>
      <c r="G153">
        <f t="shared" si="12"/>
        <v>19250</v>
      </c>
      <c r="H153">
        <f t="shared" si="13"/>
        <v>5250</v>
      </c>
      <c r="I153">
        <f t="shared" si="14"/>
        <v>24500</v>
      </c>
    </row>
    <row r="154" spans="1:9" x14ac:dyDescent="0.3">
      <c r="D154">
        <f t="shared" ref="D154:I154" si="15">SUM(D2:D153)</f>
        <v>203</v>
      </c>
      <c r="E154">
        <f t="shared" si="15"/>
        <v>54</v>
      </c>
      <c r="F154">
        <f t="shared" si="15"/>
        <v>545</v>
      </c>
      <c r="G154">
        <f t="shared" si="15"/>
        <v>721750</v>
      </c>
      <c r="H154">
        <f t="shared" si="15"/>
        <v>152250</v>
      </c>
      <c r="I154">
        <f t="shared" si="15"/>
        <v>874000</v>
      </c>
    </row>
  </sheetData>
  <autoFilter ref="C1:L154" xr:uid="{0AF1B8BE-9AA3-472D-B6A4-4B76B2B90E75}">
    <sortState xmlns:xlrd2="http://schemas.microsoft.com/office/spreadsheetml/2017/richdata2" ref="C2:L154">
      <sortCondition ref="C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8D81-08BB-42A9-81B0-6ABDBB82DEC6}">
  <dimension ref="A1:B206"/>
  <sheetViews>
    <sheetView tabSelected="1" workbookViewId="0">
      <selection activeCell="F8" sqref="F8"/>
    </sheetView>
  </sheetViews>
  <sheetFormatPr defaultRowHeight="14.4" x14ac:dyDescent="0.3"/>
  <sheetData>
    <row r="1" spans="1:2" x14ac:dyDescent="0.3">
      <c r="A1" t="s">
        <v>484</v>
      </c>
      <c r="B1" t="s">
        <v>485</v>
      </c>
    </row>
    <row r="2" spans="1:2" x14ac:dyDescent="0.3">
      <c r="A2" t="s">
        <v>3</v>
      </c>
      <c r="B2" t="s">
        <v>60</v>
      </c>
    </row>
    <row r="3" spans="1:2" x14ac:dyDescent="0.3">
      <c r="A3" t="s">
        <v>10</v>
      </c>
      <c r="B3" t="s">
        <v>76</v>
      </c>
    </row>
    <row r="4" spans="1:2" x14ac:dyDescent="0.3">
      <c r="A4" t="s">
        <v>7</v>
      </c>
      <c r="B4" t="s">
        <v>76</v>
      </c>
    </row>
    <row r="5" spans="1:2" x14ac:dyDescent="0.3">
      <c r="A5" t="s">
        <v>10</v>
      </c>
      <c r="B5" t="s">
        <v>76</v>
      </c>
    </row>
    <row r="6" spans="1:2" x14ac:dyDescent="0.3">
      <c r="A6" t="s">
        <v>12</v>
      </c>
      <c r="B6" t="s">
        <v>35</v>
      </c>
    </row>
    <row r="7" spans="1:2" x14ac:dyDescent="0.3">
      <c r="A7" t="s">
        <v>3</v>
      </c>
      <c r="B7" t="s">
        <v>35</v>
      </c>
    </row>
    <row r="8" spans="1:2" x14ac:dyDescent="0.3">
      <c r="A8" t="s">
        <v>3</v>
      </c>
      <c r="B8" t="s">
        <v>35</v>
      </c>
    </row>
    <row r="9" spans="1:2" x14ac:dyDescent="0.3">
      <c r="A9" t="s">
        <v>12</v>
      </c>
      <c r="B9" t="s">
        <v>35</v>
      </c>
    </row>
    <row r="10" spans="1:2" x14ac:dyDescent="0.3">
      <c r="A10" t="s">
        <v>7</v>
      </c>
      <c r="B10" t="s">
        <v>35</v>
      </c>
    </row>
    <row r="11" spans="1:2" x14ac:dyDescent="0.3">
      <c r="A11" t="s">
        <v>3</v>
      </c>
      <c r="B11" t="s">
        <v>35</v>
      </c>
    </row>
    <row r="12" spans="1:2" x14ac:dyDescent="0.3">
      <c r="A12" t="s">
        <v>7</v>
      </c>
      <c r="B12" t="s">
        <v>35</v>
      </c>
    </row>
    <row r="13" spans="1:2" x14ac:dyDescent="0.3">
      <c r="A13" t="s">
        <v>7</v>
      </c>
      <c r="B13" t="s">
        <v>119</v>
      </c>
    </row>
    <row r="14" spans="1:2" x14ac:dyDescent="0.3">
      <c r="A14" t="s">
        <v>3</v>
      </c>
      <c r="B14" t="s">
        <v>119</v>
      </c>
    </row>
    <row r="15" spans="1:2" x14ac:dyDescent="0.3">
      <c r="A15" t="s">
        <v>7</v>
      </c>
      <c r="B15" t="s">
        <v>142</v>
      </c>
    </row>
    <row r="16" spans="1:2" x14ac:dyDescent="0.3">
      <c r="A16" t="s">
        <v>12</v>
      </c>
      <c r="B16" t="s">
        <v>41</v>
      </c>
    </row>
    <row r="17" spans="1:2" x14ac:dyDescent="0.3">
      <c r="A17" t="s">
        <v>12</v>
      </c>
      <c r="B17" t="s">
        <v>41</v>
      </c>
    </row>
    <row r="18" spans="1:2" x14ac:dyDescent="0.3">
      <c r="A18" t="s">
        <v>3</v>
      </c>
      <c r="B18" t="s">
        <v>165</v>
      </c>
    </row>
    <row r="19" spans="1:2" x14ac:dyDescent="0.3">
      <c r="A19" t="s">
        <v>10</v>
      </c>
      <c r="B19" t="s">
        <v>165</v>
      </c>
    </row>
    <row r="20" spans="1:2" x14ac:dyDescent="0.3">
      <c r="A20" t="s">
        <v>12</v>
      </c>
      <c r="B20" t="s">
        <v>165</v>
      </c>
    </row>
    <row r="21" spans="1:2" x14ac:dyDescent="0.3">
      <c r="A21" t="s">
        <v>12</v>
      </c>
      <c r="B21" t="s">
        <v>94</v>
      </c>
    </row>
    <row r="22" spans="1:2" x14ac:dyDescent="0.3">
      <c r="A22" t="s">
        <v>3</v>
      </c>
      <c r="B22" t="s">
        <v>94</v>
      </c>
    </row>
    <row r="23" spans="1:2" x14ac:dyDescent="0.3">
      <c r="A23" t="s">
        <v>10</v>
      </c>
      <c r="B23" t="s">
        <v>43</v>
      </c>
    </row>
    <row r="24" spans="1:2" x14ac:dyDescent="0.3">
      <c r="A24" t="s">
        <v>7</v>
      </c>
      <c r="B24" t="s">
        <v>43</v>
      </c>
    </row>
    <row r="25" spans="1:2" x14ac:dyDescent="0.3">
      <c r="A25" t="s">
        <v>10</v>
      </c>
      <c r="B25" t="s">
        <v>43</v>
      </c>
    </row>
    <row r="26" spans="1:2" x14ac:dyDescent="0.3">
      <c r="A26" t="s">
        <v>7</v>
      </c>
      <c r="B26" t="s">
        <v>52</v>
      </c>
    </row>
    <row r="27" spans="1:2" x14ac:dyDescent="0.3">
      <c r="A27" t="s">
        <v>3</v>
      </c>
      <c r="B27" t="s">
        <v>52</v>
      </c>
    </row>
    <row r="28" spans="1:2" x14ac:dyDescent="0.3">
      <c r="A28" t="s">
        <v>3</v>
      </c>
      <c r="B28" t="s">
        <v>52</v>
      </c>
    </row>
    <row r="29" spans="1:2" x14ac:dyDescent="0.3">
      <c r="A29" t="s">
        <v>12</v>
      </c>
      <c r="B29" t="s">
        <v>52</v>
      </c>
    </row>
    <row r="30" spans="1:2" x14ac:dyDescent="0.3">
      <c r="A30" t="s">
        <v>7</v>
      </c>
      <c r="B30" t="s">
        <v>52</v>
      </c>
    </row>
    <row r="31" spans="1:2" x14ac:dyDescent="0.3">
      <c r="A31" t="s">
        <v>7</v>
      </c>
      <c r="B31" t="s">
        <v>147</v>
      </c>
    </row>
    <row r="32" spans="1:2" x14ac:dyDescent="0.3">
      <c r="A32" t="s">
        <v>3</v>
      </c>
      <c r="B32" t="s">
        <v>147</v>
      </c>
    </row>
    <row r="33" spans="1:2" x14ac:dyDescent="0.3">
      <c r="A33" t="s">
        <v>7</v>
      </c>
      <c r="B33" t="s">
        <v>147</v>
      </c>
    </row>
    <row r="34" spans="1:2" x14ac:dyDescent="0.3">
      <c r="A34" t="s">
        <v>7</v>
      </c>
      <c r="B34" t="s">
        <v>147</v>
      </c>
    </row>
    <row r="35" spans="1:2" x14ac:dyDescent="0.3">
      <c r="A35" t="s">
        <v>12</v>
      </c>
      <c r="B35" t="s">
        <v>147</v>
      </c>
    </row>
    <row r="36" spans="1:2" x14ac:dyDescent="0.3">
      <c r="A36" t="s">
        <v>7</v>
      </c>
      <c r="B36" t="s">
        <v>132</v>
      </c>
    </row>
    <row r="37" spans="1:2" x14ac:dyDescent="0.3">
      <c r="A37" t="s">
        <v>15</v>
      </c>
      <c r="B37" t="s">
        <v>132</v>
      </c>
    </row>
    <row r="38" spans="1:2" x14ac:dyDescent="0.3">
      <c r="A38" t="s">
        <v>10</v>
      </c>
      <c r="B38" t="s">
        <v>132</v>
      </c>
    </row>
    <row r="39" spans="1:2" x14ac:dyDescent="0.3">
      <c r="A39" t="s">
        <v>7</v>
      </c>
      <c r="B39" t="s">
        <v>132</v>
      </c>
    </row>
    <row r="40" spans="1:2" x14ac:dyDescent="0.3">
      <c r="A40" t="s">
        <v>10</v>
      </c>
      <c r="B40" t="s">
        <v>132</v>
      </c>
    </row>
    <row r="41" spans="1:2" x14ac:dyDescent="0.3">
      <c r="A41" t="s">
        <v>15</v>
      </c>
      <c r="B41" t="s">
        <v>132</v>
      </c>
    </row>
    <row r="42" spans="1:2" x14ac:dyDescent="0.3">
      <c r="A42" t="s">
        <v>12</v>
      </c>
      <c r="B42" t="s">
        <v>96</v>
      </c>
    </row>
    <row r="43" spans="1:2" x14ac:dyDescent="0.3">
      <c r="A43" t="s">
        <v>7</v>
      </c>
      <c r="B43" t="s">
        <v>96</v>
      </c>
    </row>
    <row r="44" spans="1:2" x14ac:dyDescent="0.3">
      <c r="A44" t="s">
        <v>3</v>
      </c>
      <c r="B44" t="s">
        <v>96</v>
      </c>
    </row>
    <row r="45" spans="1:2" x14ac:dyDescent="0.3">
      <c r="A45" t="s">
        <v>7</v>
      </c>
      <c r="B45" t="s">
        <v>39</v>
      </c>
    </row>
    <row r="46" spans="1:2" x14ac:dyDescent="0.3">
      <c r="A46" t="s">
        <v>3</v>
      </c>
      <c r="B46" t="s">
        <v>39</v>
      </c>
    </row>
    <row r="47" spans="1:2" x14ac:dyDescent="0.3">
      <c r="A47" t="s">
        <v>7</v>
      </c>
      <c r="B47" t="s">
        <v>131</v>
      </c>
    </row>
    <row r="48" spans="1:2" x14ac:dyDescent="0.3">
      <c r="A48" t="s">
        <v>3</v>
      </c>
      <c r="B48" t="s">
        <v>59</v>
      </c>
    </row>
    <row r="49" spans="1:2" x14ac:dyDescent="0.3">
      <c r="A49" t="s">
        <v>7</v>
      </c>
      <c r="B49" t="s">
        <v>59</v>
      </c>
    </row>
    <row r="50" spans="1:2" x14ac:dyDescent="0.3">
      <c r="A50" t="s">
        <v>7</v>
      </c>
      <c r="B50" t="s">
        <v>59</v>
      </c>
    </row>
    <row r="51" spans="1:2" x14ac:dyDescent="0.3">
      <c r="A51" t="s">
        <v>10</v>
      </c>
      <c r="B51" t="s">
        <v>152</v>
      </c>
    </row>
    <row r="52" spans="1:2" x14ac:dyDescent="0.3">
      <c r="A52" t="s">
        <v>7</v>
      </c>
      <c r="B52" t="s">
        <v>152</v>
      </c>
    </row>
    <row r="53" spans="1:2" x14ac:dyDescent="0.3">
      <c r="A53" t="s">
        <v>7</v>
      </c>
      <c r="B53" t="s">
        <v>152</v>
      </c>
    </row>
    <row r="54" spans="1:2" x14ac:dyDescent="0.3">
      <c r="A54" t="s">
        <v>3</v>
      </c>
      <c r="B54" t="s">
        <v>152</v>
      </c>
    </row>
    <row r="55" spans="1:2" x14ac:dyDescent="0.3">
      <c r="A55" t="s">
        <v>7</v>
      </c>
      <c r="B55" t="s">
        <v>152</v>
      </c>
    </row>
    <row r="56" spans="1:2" x14ac:dyDescent="0.3">
      <c r="A56" t="s">
        <v>10</v>
      </c>
      <c r="B56" t="s">
        <v>152</v>
      </c>
    </row>
    <row r="57" spans="1:2" x14ac:dyDescent="0.3">
      <c r="A57" t="s">
        <v>3</v>
      </c>
      <c r="B57" t="s">
        <v>82</v>
      </c>
    </row>
    <row r="58" spans="1:2" x14ac:dyDescent="0.3">
      <c r="A58" t="s">
        <v>7</v>
      </c>
      <c r="B58" t="s">
        <v>65</v>
      </c>
    </row>
    <row r="59" spans="1:2" x14ac:dyDescent="0.3">
      <c r="A59" t="s">
        <v>12</v>
      </c>
      <c r="B59" t="s">
        <v>65</v>
      </c>
    </row>
    <row r="60" spans="1:2" x14ac:dyDescent="0.3">
      <c r="A60" t="s">
        <v>3</v>
      </c>
      <c r="B60" t="s">
        <v>65</v>
      </c>
    </row>
    <row r="61" spans="1:2" x14ac:dyDescent="0.3">
      <c r="A61" t="s">
        <v>7</v>
      </c>
      <c r="B61" t="s">
        <v>65</v>
      </c>
    </row>
    <row r="62" spans="1:2" x14ac:dyDescent="0.3">
      <c r="A62" t="s">
        <v>3</v>
      </c>
      <c r="B62" t="s">
        <v>87</v>
      </c>
    </row>
    <row r="63" spans="1:2" x14ac:dyDescent="0.3">
      <c r="A63" t="s">
        <v>7</v>
      </c>
      <c r="B63" t="s">
        <v>117</v>
      </c>
    </row>
    <row r="64" spans="1:2" x14ac:dyDescent="0.3">
      <c r="A64" t="s">
        <v>10</v>
      </c>
      <c r="B64" t="s">
        <v>40</v>
      </c>
    </row>
    <row r="65" spans="1:2" x14ac:dyDescent="0.3">
      <c r="A65" t="s">
        <v>12</v>
      </c>
      <c r="B65" t="s">
        <v>128</v>
      </c>
    </row>
    <row r="66" spans="1:2" x14ac:dyDescent="0.3">
      <c r="A66" t="s">
        <v>7</v>
      </c>
      <c r="B66" t="s">
        <v>128</v>
      </c>
    </row>
    <row r="67" spans="1:2" x14ac:dyDescent="0.3">
      <c r="A67" t="s">
        <v>3</v>
      </c>
      <c r="B67" t="s">
        <v>128</v>
      </c>
    </row>
    <row r="68" spans="1:2" x14ac:dyDescent="0.3">
      <c r="A68" t="s">
        <v>15</v>
      </c>
      <c r="B68" t="s">
        <v>99</v>
      </c>
    </row>
    <row r="69" spans="1:2" x14ac:dyDescent="0.3">
      <c r="A69" t="s">
        <v>10</v>
      </c>
      <c r="B69" t="s">
        <v>99</v>
      </c>
    </row>
    <row r="70" spans="1:2" x14ac:dyDescent="0.3">
      <c r="A70" t="s">
        <v>7</v>
      </c>
      <c r="B70" t="s">
        <v>99</v>
      </c>
    </row>
    <row r="71" spans="1:2" x14ac:dyDescent="0.3">
      <c r="A71" t="s">
        <v>12</v>
      </c>
      <c r="B71" t="s">
        <v>57</v>
      </c>
    </row>
    <row r="72" spans="1:2" x14ac:dyDescent="0.3">
      <c r="A72" t="s">
        <v>7</v>
      </c>
      <c r="B72" t="s">
        <v>57</v>
      </c>
    </row>
    <row r="73" spans="1:2" x14ac:dyDescent="0.3">
      <c r="A73" t="s">
        <v>15</v>
      </c>
      <c r="B73" t="s">
        <v>57</v>
      </c>
    </row>
    <row r="74" spans="1:2" x14ac:dyDescent="0.3">
      <c r="A74" t="s">
        <v>3</v>
      </c>
      <c r="B74" t="s">
        <v>57</v>
      </c>
    </row>
    <row r="75" spans="1:2" x14ac:dyDescent="0.3">
      <c r="A75" t="s">
        <v>3</v>
      </c>
      <c r="B75" t="s">
        <v>73</v>
      </c>
    </row>
    <row r="76" spans="1:2" x14ac:dyDescent="0.3">
      <c r="A76" t="s">
        <v>3</v>
      </c>
      <c r="B76" t="s">
        <v>79</v>
      </c>
    </row>
    <row r="77" spans="1:2" x14ac:dyDescent="0.3">
      <c r="A77" t="s">
        <v>10</v>
      </c>
      <c r="B77" t="s">
        <v>63</v>
      </c>
    </row>
    <row r="78" spans="1:2" x14ac:dyDescent="0.3">
      <c r="A78" t="s">
        <v>15</v>
      </c>
      <c r="B78" t="s">
        <v>63</v>
      </c>
    </row>
    <row r="79" spans="1:2" x14ac:dyDescent="0.3">
      <c r="A79" t="s">
        <v>7</v>
      </c>
      <c r="B79" t="s">
        <v>63</v>
      </c>
    </row>
    <row r="80" spans="1:2" x14ac:dyDescent="0.3">
      <c r="A80" t="s">
        <v>3</v>
      </c>
      <c r="B80" t="s">
        <v>63</v>
      </c>
    </row>
    <row r="81" spans="1:2" x14ac:dyDescent="0.3">
      <c r="A81" t="s">
        <v>7</v>
      </c>
      <c r="B81" t="s">
        <v>63</v>
      </c>
    </row>
    <row r="82" spans="1:2" x14ac:dyDescent="0.3">
      <c r="A82" t="s">
        <v>12</v>
      </c>
      <c r="B82" t="s">
        <v>106</v>
      </c>
    </row>
    <row r="83" spans="1:2" x14ac:dyDescent="0.3">
      <c r="A83" t="s">
        <v>7</v>
      </c>
      <c r="B83" t="s">
        <v>106</v>
      </c>
    </row>
    <row r="84" spans="1:2" x14ac:dyDescent="0.3">
      <c r="A84" t="s">
        <v>7</v>
      </c>
      <c r="B84" t="s">
        <v>106</v>
      </c>
    </row>
    <row r="85" spans="1:2" x14ac:dyDescent="0.3">
      <c r="A85" t="s">
        <v>12</v>
      </c>
      <c r="B85" t="s">
        <v>106</v>
      </c>
    </row>
    <row r="86" spans="1:2" x14ac:dyDescent="0.3">
      <c r="A86" t="s">
        <v>10</v>
      </c>
      <c r="B86" t="s">
        <v>106</v>
      </c>
    </row>
    <row r="87" spans="1:2" x14ac:dyDescent="0.3">
      <c r="A87" t="s">
        <v>3</v>
      </c>
      <c r="B87" t="s">
        <v>106</v>
      </c>
    </row>
    <row r="88" spans="1:2" x14ac:dyDescent="0.3">
      <c r="A88" t="s">
        <v>7</v>
      </c>
      <c r="B88" t="s">
        <v>106</v>
      </c>
    </row>
    <row r="89" spans="1:2" x14ac:dyDescent="0.3">
      <c r="A89" t="s">
        <v>10</v>
      </c>
      <c r="B89" t="s">
        <v>106</v>
      </c>
    </row>
    <row r="90" spans="1:2" x14ac:dyDescent="0.3">
      <c r="A90" t="s">
        <v>3</v>
      </c>
      <c r="B90" t="s">
        <v>106</v>
      </c>
    </row>
    <row r="91" spans="1:2" x14ac:dyDescent="0.3">
      <c r="A91" t="s">
        <v>7</v>
      </c>
      <c r="B91" t="s">
        <v>134</v>
      </c>
    </row>
    <row r="92" spans="1:2" x14ac:dyDescent="0.3">
      <c r="A92" t="s">
        <v>10</v>
      </c>
      <c r="B92" t="s">
        <v>134</v>
      </c>
    </row>
    <row r="93" spans="1:2" x14ac:dyDescent="0.3">
      <c r="A93" t="s">
        <v>12</v>
      </c>
      <c r="B93" t="s">
        <v>29</v>
      </c>
    </row>
    <row r="94" spans="1:2" x14ac:dyDescent="0.3">
      <c r="A94" t="s">
        <v>3</v>
      </c>
      <c r="B94" t="s">
        <v>29</v>
      </c>
    </row>
    <row r="95" spans="1:2" x14ac:dyDescent="0.3">
      <c r="A95" t="s">
        <v>12</v>
      </c>
      <c r="B95" t="s">
        <v>46</v>
      </c>
    </row>
    <row r="96" spans="1:2" x14ac:dyDescent="0.3">
      <c r="A96" t="s">
        <v>15</v>
      </c>
      <c r="B96" t="s">
        <v>46</v>
      </c>
    </row>
    <row r="97" spans="1:2" x14ac:dyDescent="0.3">
      <c r="A97" t="s">
        <v>3</v>
      </c>
      <c r="B97" t="s">
        <v>46</v>
      </c>
    </row>
    <row r="98" spans="1:2" x14ac:dyDescent="0.3">
      <c r="A98" t="s">
        <v>7</v>
      </c>
      <c r="B98" t="s">
        <v>46</v>
      </c>
    </row>
    <row r="99" spans="1:2" x14ac:dyDescent="0.3">
      <c r="A99" t="s">
        <v>15</v>
      </c>
      <c r="B99" t="s">
        <v>175</v>
      </c>
    </row>
    <row r="100" spans="1:2" x14ac:dyDescent="0.3">
      <c r="A100" t="s">
        <v>12</v>
      </c>
      <c r="B100" t="s">
        <v>85</v>
      </c>
    </row>
    <row r="101" spans="1:2" x14ac:dyDescent="0.3">
      <c r="A101" t="s">
        <v>7</v>
      </c>
      <c r="B101" t="s">
        <v>85</v>
      </c>
    </row>
    <row r="102" spans="1:2" x14ac:dyDescent="0.3">
      <c r="A102" t="s">
        <v>15</v>
      </c>
      <c r="B102" t="s">
        <v>61</v>
      </c>
    </row>
    <row r="103" spans="1:2" x14ac:dyDescent="0.3">
      <c r="A103" t="s">
        <v>3</v>
      </c>
      <c r="B103" t="s">
        <v>61</v>
      </c>
    </row>
    <row r="104" spans="1:2" x14ac:dyDescent="0.3">
      <c r="A104" t="s">
        <v>7</v>
      </c>
      <c r="B104" t="s">
        <v>61</v>
      </c>
    </row>
    <row r="105" spans="1:2" x14ac:dyDescent="0.3">
      <c r="A105" t="s">
        <v>12</v>
      </c>
      <c r="B105" t="s">
        <v>158</v>
      </c>
    </row>
    <row r="106" spans="1:2" x14ac:dyDescent="0.3">
      <c r="A106" t="s">
        <v>3</v>
      </c>
      <c r="B106" t="s">
        <v>44</v>
      </c>
    </row>
    <row r="107" spans="1:2" x14ac:dyDescent="0.3">
      <c r="A107" t="s">
        <v>7</v>
      </c>
      <c r="B107" t="s">
        <v>44</v>
      </c>
    </row>
    <row r="108" spans="1:2" x14ac:dyDescent="0.3">
      <c r="A108" t="s">
        <v>12</v>
      </c>
      <c r="B108" t="s">
        <v>44</v>
      </c>
    </row>
    <row r="109" spans="1:2" x14ac:dyDescent="0.3">
      <c r="A109" t="s">
        <v>7</v>
      </c>
      <c r="B109" t="s">
        <v>116</v>
      </c>
    </row>
    <row r="110" spans="1:2" x14ac:dyDescent="0.3">
      <c r="A110" t="s">
        <v>3</v>
      </c>
      <c r="B110" t="s">
        <v>116</v>
      </c>
    </row>
    <row r="111" spans="1:2" x14ac:dyDescent="0.3">
      <c r="A111" t="s">
        <v>7</v>
      </c>
      <c r="B111" t="s">
        <v>116</v>
      </c>
    </row>
    <row r="112" spans="1:2" x14ac:dyDescent="0.3">
      <c r="A112" t="s">
        <v>3</v>
      </c>
      <c r="B112" t="s">
        <v>116</v>
      </c>
    </row>
    <row r="113" spans="1:2" x14ac:dyDescent="0.3">
      <c r="A113" t="s">
        <v>3</v>
      </c>
      <c r="B113" t="s">
        <v>23</v>
      </c>
    </row>
    <row r="114" spans="1:2" x14ac:dyDescent="0.3">
      <c r="A114" t="s">
        <v>3</v>
      </c>
      <c r="B114" t="s">
        <v>47</v>
      </c>
    </row>
    <row r="115" spans="1:2" x14ac:dyDescent="0.3">
      <c r="A115" t="s">
        <v>3</v>
      </c>
      <c r="B115" t="s">
        <v>91</v>
      </c>
    </row>
    <row r="116" spans="1:2" x14ac:dyDescent="0.3">
      <c r="A116" t="s">
        <v>7</v>
      </c>
      <c r="B116" t="s">
        <v>67</v>
      </c>
    </row>
    <row r="117" spans="1:2" x14ac:dyDescent="0.3">
      <c r="A117" t="s">
        <v>10</v>
      </c>
      <c r="B117" t="s">
        <v>69</v>
      </c>
    </row>
    <row r="118" spans="1:2" x14ac:dyDescent="0.3">
      <c r="A118" t="s">
        <v>7</v>
      </c>
      <c r="B118" t="s">
        <v>69</v>
      </c>
    </row>
    <row r="119" spans="1:2" x14ac:dyDescent="0.3">
      <c r="A119" t="s">
        <v>10</v>
      </c>
      <c r="B119" t="s">
        <v>69</v>
      </c>
    </row>
    <row r="120" spans="1:2" x14ac:dyDescent="0.3">
      <c r="A120" t="s">
        <v>3</v>
      </c>
      <c r="B120" t="s">
        <v>69</v>
      </c>
    </row>
    <row r="121" spans="1:2" x14ac:dyDescent="0.3">
      <c r="A121" t="s">
        <v>7</v>
      </c>
      <c r="B121" t="s">
        <v>36</v>
      </c>
    </row>
    <row r="122" spans="1:2" x14ac:dyDescent="0.3">
      <c r="A122" t="s">
        <v>7</v>
      </c>
      <c r="B122" t="s">
        <v>36</v>
      </c>
    </row>
    <row r="123" spans="1:2" x14ac:dyDescent="0.3">
      <c r="A123" t="s">
        <v>15</v>
      </c>
      <c r="B123" t="s">
        <v>62</v>
      </c>
    </row>
    <row r="124" spans="1:2" x14ac:dyDescent="0.3">
      <c r="A124" t="s">
        <v>3</v>
      </c>
      <c r="B124" t="s">
        <v>62</v>
      </c>
    </row>
    <row r="125" spans="1:2" x14ac:dyDescent="0.3">
      <c r="A125" t="s">
        <v>10</v>
      </c>
      <c r="B125" t="s">
        <v>62</v>
      </c>
    </row>
    <row r="126" spans="1:2" x14ac:dyDescent="0.3">
      <c r="A126" t="s">
        <v>7</v>
      </c>
      <c r="B126" t="s">
        <v>62</v>
      </c>
    </row>
    <row r="127" spans="1:2" x14ac:dyDescent="0.3">
      <c r="A127" t="s">
        <v>15</v>
      </c>
      <c r="B127" t="s">
        <v>42</v>
      </c>
    </row>
    <row r="128" spans="1:2" x14ac:dyDescent="0.3">
      <c r="A128" t="s">
        <v>7</v>
      </c>
      <c r="B128" t="s">
        <v>42</v>
      </c>
    </row>
    <row r="129" spans="1:2" x14ac:dyDescent="0.3">
      <c r="A129" t="s">
        <v>3</v>
      </c>
      <c r="B129" t="s">
        <v>174</v>
      </c>
    </row>
    <row r="130" spans="1:2" x14ac:dyDescent="0.3">
      <c r="A130" t="s">
        <v>7</v>
      </c>
      <c r="B130" t="s">
        <v>174</v>
      </c>
    </row>
    <row r="131" spans="1:2" x14ac:dyDescent="0.3">
      <c r="A131" t="s">
        <v>10</v>
      </c>
      <c r="B131" t="s">
        <v>45</v>
      </c>
    </row>
    <row r="132" spans="1:2" x14ac:dyDescent="0.3">
      <c r="A132" t="s">
        <v>7</v>
      </c>
      <c r="B132" t="s">
        <v>45</v>
      </c>
    </row>
    <row r="133" spans="1:2" x14ac:dyDescent="0.3">
      <c r="A133" t="s">
        <v>7</v>
      </c>
      <c r="B133" t="s">
        <v>45</v>
      </c>
    </row>
    <row r="134" spans="1:2" x14ac:dyDescent="0.3">
      <c r="A134" t="s">
        <v>15</v>
      </c>
      <c r="B134" t="s">
        <v>45</v>
      </c>
    </row>
    <row r="135" spans="1:2" x14ac:dyDescent="0.3">
      <c r="A135" t="s">
        <v>15</v>
      </c>
      <c r="B135" t="s">
        <v>45</v>
      </c>
    </row>
    <row r="136" spans="1:2" x14ac:dyDescent="0.3">
      <c r="A136" t="s">
        <v>3</v>
      </c>
      <c r="B136" t="s">
        <v>104</v>
      </c>
    </row>
    <row r="137" spans="1:2" x14ac:dyDescent="0.3">
      <c r="A137" t="s">
        <v>7</v>
      </c>
      <c r="B137" t="s">
        <v>104</v>
      </c>
    </row>
    <row r="138" spans="1:2" x14ac:dyDescent="0.3">
      <c r="A138" t="s">
        <v>12</v>
      </c>
      <c r="B138" t="s">
        <v>92</v>
      </c>
    </row>
    <row r="139" spans="1:2" x14ac:dyDescent="0.3">
      <c r="A139" t="s">
        <v>7</v>
      </c>
      <c r="B139" t="s">
        <v>92</v>
      </c>
    </row>
    <row r="140" spans="1:2" x14ac:dyDescent="0.3">
      <c r="A140" t="s">
        <v>7</v>
      </c>
      <c r="B140" t="s">
        <v>163</v>
      </c>
    </row>
    <row r="141" spans="1:2" x14ac:dyDescent="0.3">
      <c r="A141" t="s">
        <v>3</v>
      </c>
      <c r="B141" t="s">
        <v>163</v>
      </c>
    </row>
    <row r="142" spans="1:2" x14ac:dyDescent="0.3">
      <c r="A142" t="s">
        <v>7</v>
      </c>
      <c r="B142" t="s">
        <v>64</v>
      </c>
    </row>
    <row r="143" spans="1:2" x14ac:dyDescent="0.3">
      <c r="A143" t="s">
        <v>7</v>
      </c>
      <c r="B143" t="s">
        <v>64</v>
      </c>
    </row>
    <row r="144" spans="1:2" x14ac:dyDescent="0.3">
      <c r="A144" t="s">
        <v>7</v>
      </c>
      <c r="B144" t="s">
        <v>64</v>
      </c>
    </row>
    <row r="145" spans="1:2" x14ac:dyDescent="0.3">
      <c r="A145" t="s">
        <v>15</v>
      </c>
      <c r="B145" t="s">
        <v>64</v>
      </c>
    </row>
    <row r="146" spans="1:2" x14ac:dyDescent="0.3">
      <c r="A146" t="s">
        <v>3</v>
      </c>
      <c r="B146" t="s">
        <v>64</v>
      </c>
    </row>
    <row r="147" spans="1:2" x14ac:dyDescent="0.3">
      <c r="A147" t="s">
        <v>3</v>
      </c>
      <c r="B147" t="s">
        <v>64</v>
      </c>
    </row>
    <row r="148" spans="1:2" x14ac:dyDescent="0.3">
      <c r="A148" t="s">
        <v>3</v>
      </c>
      <c r="B148" t="s">
        <v>64</v>
      </c>
    </row>
    <row r="149" spans="1:2" x14ac:dyDescent="0.3">
      <c r="A149" t="s">
        <v>12</v>
      </c>
      <c r="B149" t="s">
        <v>64</v>
      </c>
    </row>
    <row r="150" spans="1:2" x14ac:dyDescent="0.3">
      <c r="A150" t="s">
        <v>3</v>
      </c>
      <c r="B150" t="s">
        <v>64</v>
      </c>
    </row>
    <row r="151" spans="1:2" x14ac:dyDescent="0.3">
      <c r="A151" t="s">
        <v>7</v>
      </c>
      <c r="B151" t="s">
        <v>32</v>
      </c>
    </row>
    <row r="152" spans="1:2" x14ac:dyDescent="0.3">
      <c r="A152" t="s">
        <v>7</v>
      </c>
      <c r="B152" t="s">
        <v>32</v>
      </c>
    </row>
    <row r="153" spans="1:2" x14ac:dyDescent="0.3">
      <c r="A153" t="s">
        <v>7</v>
      </c>
      <c r="B153" t="s">
        <v>32</v>
      </c>
    </row>
    <row r="154" spans="1:2" x14ac:dyDescent="0.3">
      <c r="A154" t="s">
        <v>3</v>
      </c>
      <c r="B154" t="s">
        <v>32</v>
      </c>
    </row>
    <row r="155" spans="1:2" x14ac:dyDescent="0.3">
      <c r="A155" t="s">
        <v>7</v>
      </c>
      <c r="B155" t="s">
        <v>32</v>
      </c>
    </row>
    <row r="156" spans="1:2" x14ac:dyDescent="0.3">
      <c r="A156" t="s">
        <v>7</v>
      </c>
      <c r="B156" t="s">
        <v>32</v>
      </c>
    </row>
    <row r="157" spans="1:2" x14ac:dyDescent="0.3">
      <c r="A157" t="s">
        <v>10</v>
      </c>
      <c r="B157" t="s">
        <v>32</v>
      </c>
    </row>
    <row r="158" spans="1:2" x14ac:dyDescent="0.3">
      <c r="A158" t="s">
        <v>12</v>
      </c>
      <c r="B158" t="s">
        <v>32</v>
      </c>
    </row>
    <row r="159" spans="1:2" x14ac:dyDescent="0.3">
      <c r="A159" t="s">
        <v>10</v>
      </c>
      <c r="B159" t="s">
        <v>32</v>
      </c>
    </row>
    <row r="160" spans="1:2" x14ac:dyDescent="0.3">
      <c r="A160" t="s">
        <v>15</v>
      </c>
      <c r="B160" t="s">
        <v>32</v>
      </c>
    </row>
    <row r="161" spans="1:2" x14ac:dyDescent="0.3">
      <c r="A161" t="s">
        <v>15</v>
      </c>
      <c r="B161" t="s">
        <v>32</v>
      </c>
    </row>
    <row r="162" spans="1:2" x14ac:dyDescent="0.3">
      <c r="A162" t="s">
        <v>10</v>
      </c>
      <c r="B162" t="s">
        <v>32</v>
      </c>
    </row>
    <row r="163" spans="1:2" x14ac:dyDescent="0.3">
      <c r="A163" t="s">
        <v>12</v>
      </c>
      <c r="B163" t="s">
        <v>32</v>
      </c>
    </row>
    <row r="164" spans="1:2" x14ac:dyDescent="0.3">
      <c r="A164" t="s">
        <v>3</v>
      </c>
      <c r="B164" t="s">
        <v>68</v>
      </c>
    </row>
    <row r="165" spans="1:2" x14ac:dyDescent="0.3">
      <c r="A165" t="s">
        <v>12</v>
      </c>
      <c r="B165" t="s">
        <v>68</v>
      </c>
    </row>
    <row r="166" spans="1:2" x14ac:dyDescent="0.3">
      <c r="A166" t="s">
        <v>7</v>
      </c>
      <c r="B166" t="s">
        <v>109</v>
      </c>
    </row>
    <row r="167" spans="1:2" x14ac:dyDescent="0.3">
      <c r="A167" t="s">
        <v>10</v>
      </c>
      <c r="B167" t="s">
        <v>162</v>
      </c>
    </row>
    <row r="168" spans="1:2" x14ac:dyDescent="0.3">
      <c r="A168" t="s">
        <v>3</v>
      </c>
      <c r="B168" t="s">
        <v>167</v>
      </c>
    </row>
    <row r="169" spans="1:2" x14ac:dyDescent="0.3">
      <c r="A169" t="s">
        <v>3</v>
      </c>
      <c r="B169" t="s">
        <v>167</v>
      </c>
    </row>
    <row r="170" spans="1:2" x14ac:dyDescent="0.3">
      <c r="A170" t="s">
        <v>3</v>
      </c>
      <c r="B170" t="s">
        <v>77</v>
      </c>
    </row>
    <row r="171" spans="1:2" x14ac:dyDescent="0.3">
      <c r="A171" t="s">
        <v>12</v>
      </c>
      <c r="B171" t="s">
        <v>77</v>
      </c>
    </row>
    <row r="172" spans="1:2" x14ac:dyDescent="0.3">
      <c r="A172" t="s">
        <v>7</v>
      </c>
      <c r="B172" t="s">
        <v>75</v>
      </c>
    </row>
    <row r="173" spans="1:2" x14ac:dyDescent="0.3">
      <c r="A173" t="s">
        <v>3</v>
      </c>
      <c r="B173" t="s">
        <v>75</v>
      </c>
    </row>
    <row r="174" spans="1:2" x14ac:dyDescent="0.3">
      <c r="A174" t="s">
        <v>12</v>
      </c>
      <c r="B174" t="s">
        <v>75</v>
      </c>
    </row>
    <row r="175" spans="1:2" x14ac:dyDescent="0.3">
      <c r="A175" t="s">
        <v>3</v>
      </c>
      <c r="B175" t="s">
        <v>31</v>
      </c>
    </row>
    <row r="176" spans="1:2" x14ac:dyDescent="0.3">
      <c r="A176" t="s">
        <v>7</v>
      </c>
      <c r="B176" t="s">
        <v>31</v>
      </c>
    </row>
    <row r="177" spans="1:2" x14ac:dyDescent="0.3">
      <c r="A177" t="s">
        <v>12</v>
      </c>
      <c r="B177" t="s">
        <v>31</v>
      </c>
    </row>
    <row r="178" spans="1:2" x14ac:dyDescent="0.3">
      <c r="A178" t="s">
        <v>10</v>
      </c>
      <c r="B178" t="s">
        <v>31</v>
      </c>
    </row>
    <row r="179" spans="1:2" x14ac:dyDescent="0.3">
      <c r="A179" t="s">
        <v>10</v>
      </c>
      <c r="B179" t="s">
        <v>31</v>
      </c>
    </row>
    <row r="180" spans="1:2" x14ac:dyDescent="0.3">
      <c r="A180" t="s">
        <v>7</v>
      </c>
      <c r="B180" t="s">
        <v>31</v>
      </c>
    </row>
    <row r="181" spans="1:2" x14ac:dyDescent="0.3">
      <c r="A181" t="s">
        <v>7</v>
      </c>
      <c r="B181" t="s">
        <v>31</v>
      </c>
    </row>
    <row r="182" spans="1:2" x14ac:dyDescent="0.3">
      <c r="A182" t="s">
        <v>12</v>
      </c>
      <c r="B182" t="s">
        <v>83</v>
      </c>
    </row>
    <row r="183" spans="1:2" x14ac:dyDescent="0.3">
      <c r="A183" t="s">
        <v>3</v>
      </c>
      <c r="B183" t="s">
        <v>83</v>
      </c>
    </row>
    <row r="184" spans="1:2" x14ac:dyDescent="0.3">
      <c r="A184" t="s">
        <v>3</v>
      </c>
      <c r="B184" t="s">
        <v>55</v>
      </c>
    </row>
    <row r="185" spans="1:2" x14ac:dyDescent="0.3">
      <c r="A185" t="s">
        <v>12</v>
      </c>
      <c r="B185" t="s">
        <v>55</v>
      </c>
    </row>
    <row r="186" spans="1:2" x14ac:dyDescent="0.3">
      <c r="A186" t="s">
        <v>12</v>
      </c>
      <c r="B186" t="s">
        <v>55</v>
      </c>
    </row>
    <row r="187" spans="1:2" x14ac:dyDescent="0.3">
      <c r="A187" t="s">
        <v>3</v>
      </c>
      <c r="B187" t="s">
        <v>55</v>
      </c>
    </row>
    <row r="188" spans="1:2" x14ac:dyDescent="0.3">
      <c r="A188" t="s">
        <v>10</v>
      </c>
      <c r="B188" t="s">
        <v>102</v>
      </c>
    </row>
    <row r="189" spans="1:2" x14ac:dyDescent="0.3">
      <c r="A189" t="s">
        <v>7</v>
      </c>
      <c r="B189" t="s">
        <v>102</v>
      </c>
    </row>
    <row r="190" spans="1:2" x14ac:dyDescent="0.3">
      <c r="A190" t="s">
        <v>15</v>
      </c>
      <c r="B190" t="s">
        <v>102</v>
      </c>
    </row>
    <row r="191" spans="1:2" x14ac:dyDescent="0.3">
      <c r="A191" t="s">
        <v>7</v>
      </c>
      <c r="B191" t="s">
        <v>102</v>
      </c>
    </row>
    <row r="192" spans="1:2" x14ac:dyDescent="0.3">
      <c r="A192" t="s">
        <v>3</v>
      </c>
      <c r="B192" t="s">
        <v>102</v>
      </c>
    </row>
    <row r="193" spans="1:2" x14ac:dyDescent="0.3">
      <c r="A193" t="s">
        <v>7</v>
      </c>
      <c r="B193" t="s">
        <v>70</v>
      </c>
    </row>
    <row r="194" spans="1:2" x14ac:dyDescent="0.3">
      <c r="A194" t="s">
        <v>7</v>
      </c>
      <c r="B194" t="s">
        <v>70</v>
      </c>
    </row>
    <row r="195" spans="1:2" x14ac:dyDescent="0.3">
      <c r="A195" t="s">
        <v>15</v>
      </c>
      <c r="B195" t="s">
        <v>70</v>
      </c>
    </row>
    <row r="196" spans="1:2" x14ac:dyDescent="0.3">
      <c r="A196" t="s">
        <v>7</v>
      </c>
      <c r="B196" t="s">
        <v>70</v>
      </c>
    </row>
    <row r="197" spans="1:2" x14ac:dyDescent="0.3">
      <c r="A197" t="s">
        <v>10</v>
      </c>
      <c r="B197" t="s">
        <v>70</v>
      </c>
    </row>
    <row r="198" spans="1:2" x14ac:dyDescent="0.3">
      <c r="A198" t="s">
        <v>3</v>
      </c>
      <c r="B198" t="s">
        <v>56</v>
      </c>
    </row>
    <row r="199" spans="1:2" x14ac:dyDescent="0.3">
      <c r="A199" t="s">
        <v>7</v>
      </c>
      <c r="B199" t="s">
        <v>56</v>
      </c>
    </row>
    <row r="200" spans="1:2" x14ac:dyDescent="0.3">
      <c r="A200" t="s">
        <v>7</v>
      </c>
      <c r="B200" t="s">
        <v>56</v>
      </c>
    </row>
    <row r="201" spans="1:2" x14ac:dyDescent="0.3">
      <c r="A201" t="s">
        <v>7</v>
      </c>
      <c r="B201" t="s">
        <v>56</v>
      </c>
    </row>
    <row r="202" spans="1:2" x14ac:dyDescent="0.3">
      <c r="A202" t="s">
        <v>3</v>
      </c>
      <c r="B202" t="s">
        <v>56</v>
      </c>
    </row>
    <row r="203" spans="1:2" x14ac:dyDescent="0.3">
      <c r="A203" t="s">
        <v>10</v>
      </c>
      <c r="B203" t="s">
        <v>56</v>
      </c>
    </row>
    <row r="204" spans="1:2" x14ac:dyDescent="0.3">
      <c r="A204" t="s">
        <v>12</v>
      </c>
      <c r="B204" t="s">
        <v>56</v>
      </c>
    </row>
    <row r="205" spans="1:2" x14ac:dyDescent="0.3">
      <c r="A205" t="s">
        <v>7</v>
      </c>
    </row>
    <row r="206" spans="1:2" x14ac:dyDescent="0.3">
      <c r="A206">
        <v>0</v>
      </c>
    </row>
  </sheetData>
  <autoFilter ref="A1:B1" xr:uid="{2C7F8D81-08BB-42A9-81B0-6ABDBB82DEC6}">
    <sortState xmlns:xlrd2="http://schemas.microsoft.com/office/spreadsheetml/2017/richdata2" ref="A2:B206">
      <sortCondition ref="B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60CAF-4B75-462A-8362-23FD1E22CD4B}">
  <dimension ref="A1:B55"/>
  <sheetViews>
    <sheetView workbookViewId="0">
      <selection activeCell="F11" sqref="F11"/>
    </sheetView>
  </sheetViews>
  <sheetFormatPr defaultRowHeight="14.4" x14ac:dyDescent="0.3"/>
  <cols>
    <col min="1" max="1" width="18.6640625" bestFit="1" customWidth="1"/>
  </cols>
  <sheetData>
    <row r="1" spans="1:2" x14ac:dyDescent="0.3">
      <c r="A1" t="s">
        <v>484</v>
      </c>
      <c r="B1" t="s">
        <v>485</v>
      </c>
    </row>
    <row r="2" spans="1:2" x14ac:dyDescent="0.3">
      <c r="A2" t="s">
        <v>1</v>
      </c>
      <c r="B2" t="s">
        <v>76</v>
      </c>
    </row>
    <row r="3" spans="1:2" x14ac:dyDescent="0.3">
      <c r="A3" t="s">
        <v>1</v>
      </c>
      <c r="B3" t="s">
        <v>119</v>
      </c>
    </row>
    <row r="4" spans="1:2" x14ac:dyDescent="0.3">
      <c r="A4" t="s">
        <v>19</v>
      </c>
      <c r="B4" t="s">
        <v>172</v>
      </c>
    </row>
    <row r="5" spans="1:2" x14ac:dyDescent="0.3">
      <c r="A5" t="s">
        <v>19</v>
      </c>
      <c r="B5" t="s">
        <v>94</v>
      </c>
    </row>
    <row r="6" spans="1:2" x14ac:dyDescent="0.3">
      <c r="A6" t="s">
        <v>1</v>
      </c>
      <c r="B6" t="s">
        <v>43</v>
      </c>
    </row>
    <row r="7" spans="1:2" x14ac:dyDescent="0.3">
      <c r="A7" t="s">
        <v>19</v>
      </c>
      <c r="B7" t="s">
        <v>52</v>
      </c>
    </row>
    <row r="8" spans="1:2" x14ac:dyDescent="0.3">
      <c r="A8" t="s">
        <v>19</v>
      </c>
      <c r="B8" t="s">
        <v>147</v>
      </c>
    </row>
    <row r="9" spans="1:2" x14ac:dyDescent="0.3">
      <c r="A9" t="s">
        <v>1</v>
      </c>
      <c r="B9" t="s">
        <v>147</v>
      </c>
    </row>
    <row r="10" spans="1:2" x14ac:dyDescent="0.3">
      <c r="A10" t="s">
        <v>19</v>
      </c>
      <c r="B10" t="s">
        <v>132</v>
      </c>
    </row>
    <row r="11" spans="1:2" x14ac:dyDescent="0.3">
      <c r="A11" t="s">
        <v>19</v>
      </c>
      <c r="B11" t="s">
        <v>90</v>
      </c>
    </row>
    <row r="12" spans="1:2" x14ac:dyDescent="0.3">
      <c r="A12" t="s">
        <v>19</v>
      </c>
      <c r="B12" t="s">
        <v>157</v>
      </c>
    </row>
    <row r="13" spans="1:2" x14ac:dyDescent="0.3">
      <c r="A13" t="s">
        <v>1</v>
      </c>
      <c r="B13" t="s">
        <v>157</v>
      </c>
    </row>
    <row r="14" spans="1:2" x14ac:dyDescent="0.3">
      <c r="A14" t="s">
        <v>1</v>
      </c>
      <c r="B14" t="s">
        <v>173</v>
      </c>
    </row>
    <row r="15" spans="1:2" x14ac:dyDescent="0.3">
      <c r="A15" t="s">
        <v>19</v>
      </c>
      <c r="B15" t="s">
        <v>59</v>
      </c>
    </row>
    <row r="16" spans="1:2" x14ac:dyDescent="0.3">
      <c r="A16" t="s">
        <v>19</v>
      </c>
      <c r="B16" t="s">
        <v>82</v>
      </c>
    </row>
    <row r="17" spans="1:2" x14ac:dyDescent="0.3">
      <c r="A17" t="s">
        <v>1</v>
      </c>
      <c r="B17" t="s">
        <v>138</v>
      </c>
    </row>
    <row r="18" spans="1:2" x14ac:dyDescent="0.3">
      <c r="A18" t="s">
        <v>1</v>
      </c>
      <c r="B18" t="s">
        <v>63</v>
      </c>
    </row>
    <row r="19" spans="1:2" x14ac:dyDescent="0.3">
      <c r="A19" t="s">
        <v>19</v>
      </c>
      <c r="B19" t="s">
        <v>106</v>
      </c>
    </row>
    <row r="20" spans="1:2" x14ac:dyDescent="0.3">
      <c r="A20" t="s">
        <v>19</v>
      </c>
      <c r="B20" t="s">
        <v>106</v>
      </c>
    </row>
    <row r="21" spans="1:2" x14ac:dyDescent="0.3">
      <c r="A21" t="s">
        <v>19</v>
      </c>
      <c r="B21" t="s">
        <v>106</v>
      </c>
    </row>
    <row r="22" spans="1:2" x14ac:dyDescent="0.3">
      <c r="A22" t="s">
        <v>19</v>
      </c>
      <c r="B22" t="s">
        <v>134</v>
      </c>
    </row>
    <row r="23" spans="1:2" x14ac:dyDescent="0.3">
      <c r="A23" t="s">
        <v>19</v>
      </c>
      <c r="B23" t="s">
        <v>29</v>
      </c>
    </row>
    <row r="24" spans="1:2" x14ac:dyDescent="0.3">
      <c r="A24" t="s">
        <v>1</v>
      </c>
      <c r="B24" t="s">
        <v>85</v>
      </c>
    </row>
    <row r="25" spans="1:2" x14ac:dyDescent="0.3">
      <c r="A25" t="s">
        <v>19</v>
      </c>
      <c r="B25" t="s">
        <v>85</v>
      </c>
    </row>
    <row r="26" spans="1:2" x14ac:dyDescent="0.3">
      <c r="A26" t="s">
        <v>1</v>
      </c>
      <c r="B26" t="s">
        <v>85</v>
      </c>
    </row>
    <row r="27" spans="1:2" x14ac:dyDescent="0.3">
      <c r="A27" t="s">
        <v>1</v>
      </c>
      <c r="B27" t="s">
        <v>171</v>
      </c>
    </row>
    <row r="28" spans="1:2" x14ac:dyDescent="0.3">
      <c r="A28" t="s">
        <v>19</v>
      </c>
      <c r="B28" t="s">
        <v>153</v>
      </c>
    </row>
    <row r="29" spans="1:2" x14ac:dyDescent="0.3">
      <c r="A29" t="s">
        <v>1</v>
      </c>
      <c r="B29" t="s">
        <v>153</v>
      </c>
    </row>
    <row r="30" spans="1:2" x14ac:dyDescent="0.3">
      <c r="A30" t="s">
        <v>1</v>
      </c>
      <c r="B30" t="s">
        <v>164</v>
      </c>
    </row>
    <row r="31" spans="1:2" x14ac:dyDescent="0.3">
      <c r="A31" t="s">
        <v>1</v>
      </c>
      <c r="B31" t="s">
        <v>170</v>
      </c>
    </row>
    <row r="32" spans="1:2" x14ac:dyDescent="0.3">
      <c r="A32" t="s">
        <v>1</v>
      </c>
      <c r="B32" t="s">
        <v>169</v>
      </c>
    </row>
    <row r="33" spans="1:2" x14ac:dyDescent="0.3">
      <c r="A33" t="s">
        <v>19</v>
      </c>
      <c r="B33" t="s">
        <v>169</v>
      </c>
    </row>
    <row r="34" spans="1:2" x14ac:dyDescent="0.3">
      <c r="A34" t="s">
        <v>1</v>
      </c>
      <c r="B34" t="s">
        <v>169</v>
      </c>
    </row>
    <row r="35" spans="1:2" x14ac:dyDescent="0.3">
      <c r="A35" t="s">
        <v>19</v>
      </c>
      <c r="B35" t="s">
        <v>69</v>
      </c>
    </row>
    <row r="36" spans="1:2" x14ac:dyDescent="0.3">
      <c r="A36" t="s">
        <v>1</v>
      </c>
      <c r="B36" t="s">
        <v>62</v>
      </c>
    </row>
    <row r="37" spans="1:2" x14ac:dyDescent="0.3">
      <c r="A37" t="s">
        <v>1</v>
      </c>
      <c r="B37" t="s">
        <v>62</v>
      </c>
    </row>
    <row r="38" spans="1:2" x14ac:dyDescent="0.3">
      <c r="A38" t="s">
        <v>19</v>
      </c>
      <c r="B38" t="s">
        <v>38</v>
      </c>
    </row>
    <row r="39" spans="1:2" x14ac:dyDescent="0.3">
      <c r="A39" t="s">
        <v>19</v>
      </c>
      <c r="B39" t="s">
        <v>58</v>
      </c>
    </row>
    <row r="40" spans="1:2" x14ac:dyDescent="0.3">
      <c r="A40" t="s">
        <v>1</v>
      </c>
      <c r="B40" t="s">
        <v>64</v>
      </c>
    </row>
    <row r="41" spans="1:2" x14ac:dyDescent="0.3">
      <c r="A41" t="s">
        <v>1</v>
      </c>
      <c r="B41" t="s">
        <v>32</v>
      </c>
    </row>
    <row r="42" spans="1:2" x14ac:dyDescent="0.3">
      <c r="A42" t="s">
        <v>19</v>
      </c>
      <c r="B42" t="s">
        <v>32</v>
      </c>
    </row>
    <row r="43" spans="1:2" x14ac:dyDescent="0.3">
      <c r="A43" t="s">
        <v>1</v>
      </c>
      <c r="B43" t="s">
        <v>140</v>
      </c>
    </row>
    <row r="44" spans="1:2" x14ac:dyDescent="0.3">
      <c r="A44" t="s">
        <v>1</v>
      </c>
      <c r="B44" t="s">
        <v>95</v>
      </c>
    </row>
    <row r="45" spans="1:2" x14ac:dyDescent="0.3">
      <c r="A45" t="s">
        <v>19</v>
      </c>
      <c r="B45" t="s">
        <v>160</v>
      </c>
    </row>
    <row r="46" spans="1:2" x14ac:dyDescent="0.3">
      <c r="A46" t="s">
        <v>1</v>
      </c>
      <c r="B46" t="s">
        <v>160</v>
      </c>
    </row>
    <row r="47" spans="1:2" x14ac:dyDescent="0.3">
      <c r="A47" t="s">
        <v>1</v>
      </c>
      <c r="B47" t="s">
        <v>162</v>
      </c>
    </row>
    <row r="48" spans="1:2" x14ac:dyDescent="0.3">
      <c r="A48" t="s">
        <v>1</v>
      </c>
      <c r="B48" t="s">
        <v>159</v>
      </c>
    </row>
    <row r="49" spans="1:2" x14ac:dyDescent="0.3">
      <c r="A49" t="s">
        <v>19</v>
      </c>
      <c r="B49" t="s">
        <v>159</v>
      </c>
    </row>
    <row r="50" spans="1:2" x14ac:dyDescent="0.3">
      <c r="A50" t="s">
        <v>1</v>
      </c>
      <c r="B50" t="s">
        <v>77</v>
      </c>
    </row>
    <row r="51" spans="1:2" x14ac:dyDescent="0.3">
      <c r="A51" t="s">
        <v>1</v>
      </c>
      <c r="B51" t="s">
        <v>55</v>
      </c>
    </row>
    <row r="52" spans="1:2" x14ac:dyDescent="0.3">
      <c r="A52" t="s">
        <v>19</v>
      </c>
      <c r="B52" t="s">
        <v>56</v>
      </c>
    </row>
    <row r="53" spans="1:2" x14ac:dyDescent="0.3">
      <c r="A53" t="s">
        <v>1</v>
      </c>
      <c r="B53" t="s">
        <v>56</v>
      </c>
    </row>
    <row r="54" spans="1:2" x14ac:dyDescent="0.3">
      <c r="A54" t="s">
        <v>1</v>
      </c>
      <c r="B54" t="s">
        <v>56</v>
      </c>
    </row>
    <row r="55" spans="1:2" x14ac:dyDescent="0.3">
      <c r="A55" t="s">
        <v>1</v>
      </c>
      <c r="B55" t="s">
        <v>56</v>
      </c>
    </row>
  </sheetData>
  <autoFilter ref="A1:B1" xr:uid="{B5C60CAF-4B75-462A-8362-23FD1E22CD4B}">
    <sortState xmlns:xlrd2="http://schemas.microsoft.com/office/spreadsheetml/2017/richdata2" ref="A2:B55">
      <sortCondition ref="B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A224-ED99-4992-8463-BC4C91E81269}">
  <dimension ref="A1:C547"/>
  <sheetViews>
    <sheetView workbookViewId="0">
      <selection activeCell="F11" sqref="F11"/>
    </sheetView>
  </sheetViews>
  <sheetFormatPr defaultRowHeight="14.4" x14ac:dyDescent="0.3"/>
  <sheetData>
    <row r="1" spans="1:2" x14ac:dyDescent="0.3">
      <c r="A1" t="s">
        <v>484</v>
      </c>
      <c r="B1" t="s">
        <v>485</v>
      </c>
    </row>
    <row r="2" spans="1:2" x14ac:dyDescent="0.3">
      <c r="A2" t="s">
        <v>11</v>
      </c>
      <c r="B2" t="s">
        <v>126</v>
      </c>
    </row>
    <row r="3" spans="1:2" x14ac:dyDescent="0.3">
      <c r="A3" t="s">
        <v>11</v>
      </c>
      <c r="B3" t="s">
        <v>126</v>
      </c>
    </row>
    <row r="4" spans="1:2" x14ac:dyDescent="0.3">
      <c r="A4" t="s">
        <v>11</v>
      </c>
      <c r="B4" t="s">
        <v>60</v>
      </c>
    </row>
    <row r="5" spans="1:2" x14ac:dyDescent="0.3">
      <c r="A5" t="s">
        <v>13</v>
      </c>
      <c r="B5" t="s">
        <v>60</v>
      </c>
    </row>
    <row r="6" spans="1:2" x14ac:dyDescent="0.3">
      <c r="A6" t="s">
        <v>14</v>
      </c>
      <c r="B6" t="s">
        <v>60</v>
      </c>
    </row>
    <row r="7" spans="1:2" x14ac:dyDescent="0.3">
      <c r="A7" t="s">
        <v>2</v>
      </c>
      <c r="B7" t="s">
        <v>60</v>
      </c>
    </row>
    <row r="8" spans="1:2" x14ac:dyDescent="0.3">
      <c r="A8" t="s">
        <v>11</v>
      </c>
      <c r="B8" t="s">
        <v>60</v>
      </c>
    </row>
    <row r="9" spans="1:2" x14ac:dyDescent="0.3">
      <c r="A9" t="s">
        <v>11</v>
      </c>
      <c r="B9" t="s">
        <v>76</v>
      </c>
    </row>
    <row r="10" spans="1:2" x14ac:dyDescent="0.3">
      <c r="A10" t="s">
        <v>13</v>
      </c>
      <c r="B10" t="s">
        <v>76</v>
      </c>
    </row>
    <row r="11" spans="1:2" x14ac:dyDescent="0.3">
      <c r="A11" t="s">
        <v>2</v>
      </c>
      <c r="B11" t="s">
        <v>76</v>
      </c>
    </row>
    <row r="12" spans="1:2" x14ac:dyDescent="0.3">
      <c r="A12" t="s">
        <v>21</v>
      </c>
      <c r="B12" t="s">
        <v>76</v>
      </c>
    </row>
    <row r="13" spans="1:2" x14ac:dyDescent="0.3">
      <c r="A13" t="s">
        <v>0</v>
      </c>
      <c r="B13" t="s">
        <v>113</v>
      </c>
    </row>
    <row r="14" spans="1:2" x14ac:dyDescent="0.3">
      <c r="A14" t="s">
        <v>21</v>
      </c>
      <c r="B14" t="s">
        <v>113</v>
      </c>
    </row>
    <row r="15" spans="1:2" x14ac:dyDescent="0.3">
      <c r="A15" t="s">
        <v>17</v>
      </c>
      <c r="B15" t="s">
        <v>113</v>
      </c>
    </row>
    <row r="16" spans="1:2" x14ac:dyDescent="0.3">
      <c r="A16" t="s">
        <v>13</v>
      </c>
      <c r="B16" t="s">
        <v>113</v>
      </c>
    </row>
    <row r="17" spans="1:2" x14ac:dyDescent="0.3">
      <c r="A17" t="s">
        <v>4</v>
      </c>
      <c r="B17" t="s">
        <v>113</v>
      </c>
    </row>
    <row r="18" spans="1:2" x14ac:dyDescent="0.3">
      <c r="A18" t="s">
        <v>0</v>
      </c>
      <c r="B18" t="s">
        <v>35</v>
      </c>
    </row>
    <row r="19" spans="1:2" x14ac:dyDescent="0.3">
      <c r="A19" t="s">
        <v>8</v>
      </c>
      <c r="B19" t="s">
        <v>35</v>
      </c>
    </row>
    <row r="20" spans="1:2" x14ac:dyDescent="0.3">
      <c r="A20" t="s">
        <v>4</v>
      </c>
      <c r="B20" t="s">
        <v>35</v>
      </c>
    </row>
    <row r="21" spans="1:2" x14ac:dyDescent="0.3">
      <c r="A21" t="s">
        <v>13</v>
      </c>
      <c r="B21" t="s">
        <v>35</v>
      </c>
    </row>
    <row r="22" spans="1:2" x14ac:dyDescent="0.3">
      <c r="A22" t="s">
        <v>21</v>
      </c>
      <c r="B22" t="s">
        <v>35</v>
      </c>
    </row>
    <row r="23" spans="1:2" x14ac:dyDescent="0.3">
      <c r="A23" t="s">
        <v>14</v>
      </c>
      <c r="B23" t="s">
        <v>35</v>
      </c>
    </row>
    <row r="24" spans="1:2" x14ac:dyDescent="0.3">
      <c r="A24" t="s">
        <v>5</v>
      </c>
      <c r="B24" t="s">
        <v>35</v>
      </c>
    </row>
    <row r="25" spans="1:2" x14ac:dyDescent="0.3">
      <c r="A25" t="s">
        <v>22</v>
      </c>
      <c r="B25" t="s">
        <v>35</v>
      </c>
    </row>
    <row r="26" spans="1:2" x14ac:dyDescent="0.3">
      <c r="A26" t="s">
        <v>17</v>
      </c>
      <c r="B26" t="s">
        <v>35</v>
      </c>
    </row>
    <row r="27" spans="1:2" x14ac:dyDescent="0.3">
      <c r="A27" t="s">
        <v>13</v>
      </c>
      <c r="B27" t="s">
        <v>35</v>
      </c>
    </row>
    <row r="28" spans="1:2" x14ac:dyDescent="0.3">
      <c r="A28" t="s">
        <v>11</v>
      </c>
      <c r="B28" t="s">
        <v>35</v>
      </c>
    </row>
    <row r="29" spans="1:2" x14ac:dyDescent="0.3">
      <c r="A29" t="s">
        <v>2</v>
      </c>
      <c r="B29" t="s">
        <v>35</v>
      </c>
    </row>
    <row r="30" spans="1:2" x14ac:dyDescent="0.3">
      <c r="A30" t="s">
        <v>18</v>
      </c>
      <c r="B30" t="s">
        <v>114</v>
      </c>
    </row>
    <row r="31" spans="1:2" x14ac:dyDescent="0.3">
      <c r="A31" t="s">
        <v>0</v>
      </c>
      <c r="B31" t="s">
        <v>114</v>
      </c>
    </row>
    <row r="32" spans="1:2" x14ac:dyDescent="0.3">
      <c r="A32" t="s">
        <v>22</v>
      </c>
      <c r="B32" t="s">
        <v>114</v>
      </c>
    </row>
    <row r="33" spans="1:2" x14ac:dyDescent="0.3">
      <c r="A33" t="s">
        <v>11</v>
      </c>
      <c r="B33" t="s">
        <v>168</v>
      </c>
    </row>
    <row r="34" spans="1:2" x14ac:dyDescent="0.3">
      <c r="A34" t="s">
        <v>8</v>
      </c>
      <c r="B34" t="s">
        <v>119</v>
      </c>
    </row>
    <row r="35" spans="1:2" x14ac:dyDescent="0.3">
      <c r="A35" t="s">
        <v>5</v>
      </c>
      <c r="B35" t="s">
        <v>119</v>
      </c>
    </row>
    <row r="36" spans="1:2" x14ac:dyDescent="0.3">
      <c r="A36" t="s">
        <v>13</v>
      </c>
      <c r="B36" t="s">
        <v>84</v>
      </c>
    </row>
    <row r="37" spans="1:2" x14ac:dyDescent="0.3">
      <c r="A37" t="s">
        <v>2</v>
      </c>
      <c r="B37" t="s">
        <v>142</v>
      </c>
    </row>
    <row r="38" spans="1:2" x14ac:dyDescent="0.3">
      <c r="A38" t="s">
        <v>5</v>
      </c>
      <c r="B38" t="s">
        <v>142</v>
      </c>
    </row>
    <row r="39" spans="1:2" x14ac:dyDescent="0.3">
      <c r="A39" t="s">
        <v>2</v>
      </c>
      <c r="B39" t="s">
        <v>41</v>
      </c>
    </row>
    <row r="40" spans="1:2" x14ac:dyDescent="0.3">
      <c r="A40" t="s">
        <v>6</v>
      </c>
      <c r="B40" t="s">
        <v>41</v>
      </c>
    </row>
    <row r="41" spans="1:2" x14ac:dyDescent="0.3">
      <c r="A41" t="s">
        <v>14</v>
      </c>
      <c r="B41" t="s">
        <v>41</v>
      </c>
    </row>
    <row r="42" spans="1:2" x14ac:dyDescent="0.3">
      <c r="A42" t="s">
        <v>0</v>
      </c>
      <c r="B42" t="s">
        <v>41</v>
      </c>
    </row>
    <row r="43" spans="1:2" x14ac:dyDescent="0.3">
      <c r="A43" t="s">
        <v>0</v>
      </c>
      <c r="B43" t="s">
        <v>41</v>
      </c>
    </row>
    <row r="44" spans="1:2" x14ac:dyDescent="0.3">
      <c r="A44" t="s">
        <v>18</v>
      </c>
      <c r="B44" t="s">
        <v>41</v>
      </c>
    </row>
    <row r="45" spans="1:2" x14ac:dyDescent="0.3">
      <c r="A45" t="s">
        <v>18</v>
      </c>
      <c r="B45" t="s">
        <v>41</v>
      </c>
    </row>
    <row r="46" spans="1:2" x14ac:dyDescent="0.3">
      <c r="A46" t="s">
        <v>8</v>
      </c>
      <c r="B46" t="s">
        <v>41</v>
      </c>
    </row>
    <row r="47" spans="1:2" x14ac:dyDescent="0.3">
      <c r="A47" t="s">
        <v>5</v>
      </c>
      <c r="B47" t="s">
        <v>123</v>
      </c>
    </row>
    <row r="48" spans="1:2" x14ac:dyDescent="0.3">
      <c r="A48" t="s">
        <v>11</v>
      </c>
      <c r="B48" t="s">
        <v>165</v>
      </c>
    </row>
    <row r="49" spans="1:2" x14ac:dyDescent="0.3">
      <c r="A49" t="s">
        <v>16</v>
      </c>
      <c r="B49" t="s">
        <v>165</v>
      </c>
    </row>
    <row r="50" spans="1:2" x14ac:dyDescent="0.3">
      <c r="A50" t="s">
        <v>11</v>
      </c>
      <c r="B50" t="s">
        <v>94</v>
      </c>
    </row>
    <row r="51" spans="1:2" x14ac:dyDescent="0.3">
      <c r="A51" t="s">
        <v>4</v>
      </c>
      <c r="B51" t="s">
        <v>94</v>
      </c>
    </row>
    <row r="52" spans="1:2" x14ac:dyDescent="0.3">
      <c r="A52" t="s">
        <v>21</v>
      </c>
      <c r="B52" t="s">
        <v>94</v>
      </c>
    </row>
    <row r="53" spans="1:2" x14ac:dyDescent="0.3">
      <c r="A53" t="s">
        <v>5</v>
      </c>
      <c r="B53" t="s">
        <v>94</v>
      </c>
    </row>
    <row r="54" spans="1:2" x14ac:dyDescent="0.3">
      <c r="A54" t="s">
        <v>13</v>
      </c>
      <c r="B54" t="s">
        <v>94</v>
      </c>
    </row>
    <row r="55" spans="1:2" x14ac:dyDescent="0.3">
      <c r="A55" t="s">
        <v>13</v>
      </c>
      <c r="B55" t="s">
        <v>30</v>
      </c>
    </row>
    <row r="56" spans="1:2" x14ac:dyDescent="0.3">
      <c r="A56" t="s">
        <v>17</v>
      </c>
      <c r="B56" t="s">
        <v>30</v>
      </c>
    </row>
    <row r="57" spans="1:2" x14ac:dyDescent="0.3">
      <c r="A57" t="s">
        <v>6</v>
      </c>
      <c r="B57" t="s">
        <v>30</v>
      </c>
    </row>
    <row r="58" spans="1:2" x14ac:dyDescent="0.3">
      <c r="A58" t="s">
        <v>21</v>
      </c>
      <c r="B58" t="s">
        <v>30</v>
      </c>
    </row>
    <row r="59" spans="1:2" x14ac:dyDescent="0.3">
      <c r="A59" t="s">
        <v>4</v>
      </c>
      <c r="B59" t="s">
        <v>30</v>
      </c>
    </row>
    <row r="60" spans="1:2" x14ac:dyDescent="0.3">
      <c r="A60" t="s">
        <v>22</v>
      </c>
      <c r="B60" t="s">
        <v>30</v>
      </c>
    </row>
    <row r="61" spans="1:2" x14ac:dyDescent="0.3">
      <c r="A61" t="s">
        <v>13</v>
      </c>
      <c r="B61" t="s">
        <v>103</v>
      </c>
    </row>
    <row r="62" spans="1:2" x14ac:dyDescent="0.3">
      <c r="A62" t="s">
        <v>0</v>
      </c>
      <c r="B62" t="s">
        <v>103</v>
      </c>
    </row>
    <row r="63" spans="1:2" x14ac:dyDescent="0.3">
      <c r="A63" t="s">
        <v>21</v>
      </c>
      <c r="B63" t="s">
        <v>103</v>
      </c>
    </row>
    <row r="64" spans="1:2" x14ac:dyDescent="0.3">
      <c r="A64" t="s">
        <v>21</v>
      </c>
      <c r="B64" t="s">
        <v>120</v>
      </c>
    </row>
    <row r="65" spans="1:2" x14ac:dyDescent="0.3">
      <c r="A65" t="s">
        <v>5</v>
      </c>
      <c r="B65" t="s">
        <v>53</v>
      </c>
    </row>
    <row r="66" spans="1:2" x14ac:dyDescent="0.3">
      <c r="A66" t="s">
        <v>11</v>
      </c>
      <c r="B66" t="s">
        <v>53</v>
      </c>
    </row>
    <row r="67" spans="1:2" x14ac:dyDescent="0.3">
      <c r="A67" t="s">
        <v>2</v>
      </c>
      <c r="B67" t="s">
        <v>53</v>
      </c>
    </row>
    <row r="68" spans="1:2" x14ac:dyDescent="0.3">
      <c r="A68" t="s">
        <v>16</v>
      </c>
      <c r="B68" t="s">
        <v>53</v>
      </c>
    </row>
    <row r="69" spans="1:2" x14ac:dyDescent="0.3">
      <c r="A69" t="s">
        <v>22</v>
      </c>
      <c r="B69" t="s">
        <v>53</v>
      </c>
    </row>
    <row r="70" spans="1:2" x14ac:dyDescent="0.3">
      <c r="A70" t="s">
        <v>8</v>
      </c>
      <c r="B70" t="s">
        <v>53</v>
      </c>
    </row>
    <row r="71" spans="1:2" x14ac:dyDescent="0.3">
      <c r="A71" t="s">
        <v>11</v>
      </c>
      <c r="B71" t="s">
        <v>133</v>
      </c>
    </row>
    <row r="72" spans="1:2" x14ac:dyDescent="0.3">
      <c r="A72" t="s">
        <v>18</v>
      </c>
      <c r="B72" t="s">
        <v>133</v>
      </c>
    </row>
    <row r="73" spans="1:2" x14ac:dyDescent="0.3">
      <c r="A73" t="s">
        <v>6</v>
      </c>
      <c r="B73" t="s">
        <v>133</v>
      </c>
    </row>
    <row r="74" spans="1:2" x14ac:dyDescent="0.3">
      <c r="A74" t="s">
        <v>2</v>
      </c>
      <c r="B74" t="s">
        <v>133</v>
      </c>
    </row>
    <row r="75" spans="1:2" x14ac:dyDescent="0.3">
      <c r="A75" t="s">
        <v>21</v>
      </c>
      <c r="B75" t="s">
        <v>133</v>
      </c>
    </row>
    <row r="76" spans="1:2" x14ac:dyDescent="0.3">
      <c r="A76" t="s">
        <v>13</v>
      </c>
      <c r="B76" t="s">
        <v>112</v>
      </c>
    </row>
    <row r="77" spans="1:2" x14ac:dyDescent="0.3">
      <c r="A77" t="s">
        <v>11</v>
      </c>
      <c r="B77" t="s">
        <v>112</v>
      </c>
    </row>
    <row r="78" spans="1:2" x14ac:dyDescent="0.3">
      <c r="A78" t="s">
        <v>4</v>
      </c>
      <c r="B78" t="s">
        <v>112</v>
      </c>
    </row>
    <row r="79" spans="1:2" x14ac:dyDescent="0.3">
      <c r="A79" t="s">
        <v>6</v>
      </c>
      <c r="B79" t="s">
        <v>112</v>
      </c>
    </row>
    <row r="80" spans="1:2" x14ac:dyDescent="0.3">
      <c r="A80" t="s">
        <v>5</v>
      </c>
      <c r="B80" t="s">
        <v>112</v>
      </c>
    </row>
    <row r="81" spans="1:2" x14ac:dyDescent="0.3">
      <c r="A81" t="s">
        <v>6</v>
      </c>
      <c r="B81" t="s">
        <v>43</v>
      </c>
    </row>
    <row r="82" spans="1:2" x14ac:dyDescent="0.3">
      <c r="A82" t="s">
        <v>11</v>
      </c>
      <c r="B82" t="s">
        <v>43</v>
      </c>
    </row>
    <row r="83" spans="1:2" x14ac:dyDescent="0.3">
      <c r="A83" t="s">
        <v>17</v>
      </c>
      <c r="B83" t="s">
        <v>43</v>
      </c>
    </row>
    <row r="84" spans="1:2" x14ac:dyDescent="0.3">
      <c r="A84" t="s">
        <v>13</v>
      </c>
      <c r="B84" t="s">
        <v>43</v>
      </c>
    </row>
    <row r="85" spans="1:2" x14ac:dyDescent="0.3">
      <c r="A85" t="s">
        <v>11</v>
      </c>
      <c r="B85" t="s">
        <v>52</v>
      </c>
    </row>
    <row r="86" spans="1:2" x14ac:dyDescent="0.3">
      <c r="A86" t="s">
        <v>5</v>
      </c>
      <c r="B86" t="s">
        <v>52</v>
      </c>
    </row>
    <row r="87" spans="1:2" x14ac:dyDescent="0.3">
      <c r="A87" t="s">
        <v>5</v>
      </c>
      <c r="B87" t="s">
        <v>52</v>
      </c>
    </row>
    <row r="88" spans="1:2" x14ac:dyDescent="0.3">
      <c r="A88" t="s">
        <v>11</v>
      </c>
      <c r="B88" t="s">
        <v>52</v>
      </c>
    </row>
    <row r="89" spans="1:2" x14ac:dyDescent="0.3">
      <c r="A89" t="s">
        <v>2</v>
      </c>
      <c r="B89" t="s">
        <v>52</v>
      </c>
    </row>
    <row r="90" spans="1:2" x14ac:dyDescent="0.3">
      <c r="A90" t="s">
        <v>13</v>
      </c>
      <c r="B90" t="s">
        <v>52</v>
      </c>
    </row>
    <row r="91" spans="1:2" x14ac:dyDescent="0.3">
      <c r="A91" t="s">
        <v>11</v>
      </c>
      <c r="B91" t="s">
        <v>52</v>
      </c>
    </row>
    <row r="92" spans="1:2" x14ac:dyDescent="0.3">
      <c r="A92" t="s">
        <v>13</v>
      </c>
      <c r="B92" t="s">
        <v>52</v>
      </c>
    </row>
    <row r="93" spans="1:2" x14ac:dyDescent="0.3">
      <c r="A93" t="s">
        <v>4</v>
      </c>
      <c r="B93" t="s">
        <v>52</v>
      </c>
    </row>
    <row r="94" spans="1:2" x14ac:dyDescent="0.3">
      <c r="A94" t="s">
        <v>5</v>
      </c>
      <c r="B94" t="s">
        <v>52</v>
      </c>
    </row>
    <row r="95" spans="1:2" x14ac:dyDescent="0.3">
      <c r="A95" t="s">
        <v>8</v>
      </c>
      <c r="B95" t="s">
        <v>52</v>
      </c>
    </row>
    <row r="96" spans="1:2" x14ac:dyDescent="0.3">
      <c r="A96" t="s">
        <v>5</v>
      </c>
      <c r="B96" t="s">
        <v>147</v>
      </c>
    </row>
    <row r="97" spans="1:2" x14ac:dyDescent="0.3">
      <c r="A97" t="s">
        <v>11</v>
      </c>
      <c r="B97" t="s">
        <v>147</v>
      </c>
    </row>
    <row r="98" spans="1:2" x14ac:dyDescent="0.3">
      <c r="A98" t="s">
        <v>13</v>
      </c>
      <c r="B98" t="s">
        <v>147</v>
      </c>
    </row>
    <row r="99" spans="1:2" x14ac:dyDescent="0.3">
      <c r="A99" t="s">
        <v>18</v>
      </c>
      <c r="B99" t="s">
        <v>105</v>
      </c>
    </row>
    <row r="100" spans="1:2" x14ac:dyDescent="0.3">
      <c r="A100" t="s">
        <v>17</v>
      </c>
      <c r="B100" t="s">
        <v>105</v>
      </c>
    </row>
    <row r="101" spans="1:2" x14ac:dyDescent="0.3">
      <c r="A101" t="s">
        <v>5</v>
      </c>
      <c r="B101" t="s">
        <v>71</v>
      </c>
    </row>
    <row r="102" spans="1:2" x14ac:dyDescent="0.3">
      <c r="A102" t="s">
        <v>11</v>
      </c>
      <c r="B102" t="s">
        <v>71</v>
      </c>
    </row>
    <row r="103" spans="1:2" x14ac:dyDescent="0.3">
      <c r="A103" t="s">
        <v>11</v>
      </c>
      <c r="B103" t="s">
        <v>71</v>
      </c>
    </row>
    <row r="104" spans="1:2" x14ac:dyDescent="0.3">
      <c r="A104" t="s">
        <v>21</v>
      </c>
      <c r="B104" t="s">
        <v>127</v>
      </c>
    </row>
    <row r="105" spans="1:2" x14ac:dyDescent="0.3">
      <c r="A105" t="s">
        <v>13</v>
      </c>
      <c r="B105" t="s">
        <v>127</v>
      </c>
    </row>
    <row r="106" spans="1:2" x14ac:dyDescent="0.3">
      <c r="A106" t="s">
        <v>4</v>
      </c>
      <c r="B106" t="s">
        <v>127</v>
      </c>
    </row>
    <row r="107" spans="1:2" x14ac:dyDescent="0.3">
      <c r="A107" t="s">
        <v>13</v>
      </c>
      <c r="B107" t="s">
        <v>137</v>
      </c>
    </row>
    <row r="108" spans="1:2" x14ac:dyDescent="0.3">
      <c r="A108" t="s">
        <v>18</v>
      </c>
      <c r="B108" t="s">
        <v>137</v>
      </c>
    </row>
    <row r="109" spans="1:2" x14ac:dyDescent="0.3">
      <c r="A109" t="s">
        <v>21</v>
      </c>
      <c r="B109" t="s">
        <v>137</v>
      </c>
    </row>
    <row r="110" spans="1:2" x14ac:dyDescent="0.3">
      <c r="A110" t="s">
        <v>21</v>
      </c>
      <c r="B110" t="s">
        <v>137</v>
      </c>
    </row>
    <row r="111" spans="1:2" x14ac:dyDescent="0.3">
      <c r="A111" t="s">
        <v>21</v>
      </c>
      <c r="B111" t="s">
        <v>132</v>
      </c>
    </row>
    <row r="112" spans="1:2" x14ac:dyDescent="0.3">
      <c r="A112" t="s">
        <v>8</v>
      </c>
      <c r="B112" t="s">
        <v>132</v>
      </c>
    </row>
    <row r="113" spans="1:3" x14ac:dyDescent="0.3">
      <c r="A113" t="s">
        <v>21</v>
      </c>
      <c r="B113" t="s">
        <v>132</v>
      </c>
    </row>
    <row r="114" spans="1:3" x14ac:dyDescent="0.3">
      <c r="A114" t="s">
        <v>17</v>
      </c>
      <c r="B114" t="s">
        <v>88</v>
      </c>
    </row>
    <row r="115" spans="1:3" x14ac:dyDescent="0.3">
      <c r="A115" t="s">
        <v>13</v>
      </c>
      <c r="B115" t="s">
        <v>88</v>
      </c>
    </row>
    <row r="116" spans="1:3" x14ac:dyDescent="0.3">
      <c r="A116" t="s">
        <v>22</v>
      </c>
      <c r="B116" t="s">
        <v>88</v>
      </c>
    </row>
    <row r="117" spans="1:3" x14ac:dyDescent="0.3">
      <c r="A117" t="s">
        <v>0</v>
      </c>
      <c r="B117" t="s">
        <v>88</v>
      </c>
    </row>
    <row r="118" spans="1:3" x14ac:dyDescent="0.3">
      <c r="A118" t="s">
        <v>21</v>
      </c>
      <c r="B118" t="s">
        <v>88</v>
      </c>
    </row>
    <row r="119" spans="1:3" x14ac:dyDescent="0.3">
      <c r="A119" t="s">
        <v>11</v>
      </c>
      <c r="B119" t="s">
        <v>96</v>
      </c>
    </row>
    <row r="120" spans="1:3" x14ac:dyDescent="0.3">
      <c r="A120" t="s">
        <v>8</v>
      </c>
      <c r="B120" t="s">
        <v>96</v>
      </c>
    </row>
    <row r="121" spans="1:3" x14ac:dyDescent="0.3">
      <c r="A121" t="s">
        <v>5</v>
      </c>
      <c r="B121" t="s">
        <v>96</v>
      </c>
    </row>
    <row r="122" spans="1:3" x14ac:dyDescent="0.3">
      <c r="A122" t="s">
        <v>2</v>
      </c>
      <c r="B122" t="s">
        <v>96</v>
      </c>
    </row>
    <row r="123" spans="1:3" x14ac:dyDescent="0.3">
      <c r="A123" t="s">
        <v>11</v>
      </c>
      <c r="B123" t="s">
        <v>97</v>
      </c>
    </row>
    <row r="124" spans="1:3" x14ac:dyDescent="0.3">
      <c r="A124" t="s">
        <v>4</v>
      </c>
      <c r="B124" t="s">
        <v>97</v>
      </c>
    </row>
    <row r="125" spans="1:3" x14ac:dyDescent="0.3">
      <c r="A125" t="s">
        <v>17</v>
      </c>
      <c r="B125" t="s">
        <v>33</v>
      </c>
      <c r="C125" t="s">
        <v>34</v>
      </c>
    </row>
    <row r="126" spans="1:3" x14ac:dyDescent="0.3">
      <c r="A126" t="s">
        <v>0</v>
      </c>
      <c r="B126" t="s">
        <v>33</v>
      </c>
      <c r="C126" t="s">
        <v>34</v>
      </c>
    </row>
    <row r="127" spans="1:3" x14ac:dyDescent="0.3">
      <c r="A127" t="s">
        <v>13</v>
      </c>
      <c r="B127" t="s">
        <v>90</v>
      </c>
    </row>
    <row r="128" spans="1:3" x14ac:dyDescent="0.3">
      <c r="A128" t="s">
        <v>17</v>
      </c>
      <c r="B128" t="s">
        <v>90</v>
      </c>
    </row>
    <row r="129" spans="1:2" x14ac:dyDescent="0.3">
      <c r="A129" t="s">
        <v>21</v>
      </c>
      <c r="B129" t="s">
        <v>90</v>
      </c>
    </row>
    <row r="130" spans="1:2" x14ac:dyDescent="0.3">
      <c r="A130" t="s">
        <v>4</v>
      </c>
      <c r="B130" t="s">
        <v>90</v>
      </c>
    </row>
    <row r="131" spans="1:2" x14ac:dyDescent="0.3">
      <c r="A131" t="s">
        <v>21</v>
      </c>
      <c r="B131" t="s">
        <v>90</v>
      </c>
    </row>
    <row r="132" spans="1:2" x14ac:dyDescent="0.3">
      <c r="A132" t="s">
        <v>18</v>
      </c>
      <c r="B132" t="s">
        <v>90</v>
      </c>
    </row>
    <row r="133" spans="1:2" x14ac:dyDescent="0.3">
      <c r="A133" t="s">
        <v>5</v>
      </c>
      <c r="B133" t="s">
        <v>90</v>
      </c>
    </row>
    <row r="134" spans="1:2" x14ac:dyDescent="0.3">
      <c r="A134" t="s">
        <v>0</v>
      </c>
      <c r="B134" t="s">
        <v>90</v>
      </c>
    </row>
    <row r="135" spans="1:2" x14ac:dyDescent="0.3">
      <c r="A135" t="s">
        <v>13</v>
      </c>
      <c r="B135" t="s">
        <v>157</v>
      </c>
    </row>
    <row r="136" spans="1:2" x14ac:dyDescent="0.3">
      <c r="A136" t="s">
        <v>13</v>
      </c>
      <c r="B136" t="s">
        <v>93</v>
      </c>
    </row>
    <row r="137" spans="1:2" x14ac:dyDescent="0.3">
      <c r="A137" t="s">
        <v>17</v>
      </c>
      <c r="B137" t="s">
        <v>93</v>
      </c>
    </row>
    <row r="138" spans="1:2" x14ac:dyDescent="0.3">
      <c r="A138" t="s">
        <v>21</v>
      </c>
      <c r="B138" t="s">
        <v>93</v>
      </c>
    </row>
    <row r="139" spans="1:2" x14ac:dyDescent="0.3">
      <c r="A139" t="s">
        <v>9</v>
      </c>
      <c r="B139" t="s">
        <v>39</v>
      </c>
    </row>
    <row r="140" spans="1:2" x14ac:dyDescent="0.3">
      <c r="A140" t="s">
        <v>5</v>
      </c>
      <c r="B140" t="s">
        <v>39</v>
      </c>
    </row>
    <row r="141" spans="1:2" x14ac:dyDescent="0.3">
      <c r="A141" t="s">
        <v>8</v>
      </c>
      <c r="B141" t="s">
        <v>39</v>
      </c>
    </row>
    <row r="142" spans="1:2" x14ac:dyDescent="0.3">
      <c r="A142" t="s">
        <v>11</v>
      </c>
      <c r="B142" t="s">
        <v>39</v>
      </c>
    </row>
    <row r="143" spans="1:2" x14ac:dyDescent="0.3">
      <c r="A143" t="s">
        <v>11</v>
      </c>
      <c r="B143" t="s">
        <v>131</v>
      </c>
    </row>
    <row r="144" spans="1:2" x14ac:dyDescent="0.3">
      <c r="A144" t="s">
        <v>11</v>
      </c>
      <c r="B144" t="s">
        <v>131</v>
      </c>
    </row>
    <row r="145" spans="1:2" x14ac:dyDescent="0.3">
      <c r="A145" t="s">
        <v>2</v>
      </c>
      <c r="B145" t="s">
        <v>59</v>
      </c>
    </row>
    <row r="146" spans="1:2" x14ac:dyDescent="0.3">
      <c r="A146" t="s">
        <v>9</v>
      </c>
      <c r="B146" t="s">
        <v>59</v>
      </c>
    </row>
    <row r="147" spans="1:2" x14ac:dyDescent="0.3">
      <c r="A147" t="s">
        <v>0</v>
      </c>
      <c r="B147" t="s">
        <v>59</v>
      </c>
    </row>
    <row r="148" spans="1:2" x14ac:dyDescent="0.3">
      <c r="A148" t="s">
        <v>21</v>
      </c>
      <c r="B148" t="s">
        <v>59</v>
      </c>
    </row>
    <row r="149" spans="1:2" x14ac:dyDescent="0.3">
      <c r="A149" t="s">
        <v>14</v>
      </c>
      <c r="B149" t="s">
        <v>59</v>
      </c>
    </row>
    <row r="150" spans="1:2" x14ac:dyDescent="0.3">
      <c r="A150" t="s">
        <v>18</v>
      </c>
      <c r="B150" t="s">
        <v>59</v>
      </c>
    </row>
    <row r="151" spans="1:2" x14ac:dyDescent="0.3">
      <c r="A151" t="s">
        <v>17</v>
      </c>
      <c r="B151" t="s">
        <v>59</v>
      </c>
    </row>
    <row r="152" spans="1:2" x14ac:dyDescent="0.3">
      <c r="A152" t="s">
        <v>13</v>
      </c>
      <c r="B152" t="s">
        <v>59</v>
      </c>
    </row>
    <row r="153" spans="1:2" x14ac:dyDescent="0.3">
      <c r="A153" t="s">
        <v>4</v>
      </c>
      <c r="B153" t="s">
        <v>59</v>
      </c>
    </row>
    <row r="154" spans="1:2" x14ac:dyDescent="0.3">
      <c r="A154" t="s">
        <v>17</v>
      </c>
      <c r="B154" t="s">
        <v>26</v>
      </c>
    </row>
    <row r="155" spans="1:2" x14ac:dyDescent="0.3">
      <c r="A155" t="s">
        <v>0</v>
      </c>
      <c r="B155" t="s">
        <v>26</v>
      </c>
    </row>
    <row r="156" spans="1:2" x14ac:dyDescent="0.3">
      <c r="A156" t="s">
        <v>18</v>
      </c>
      <c r="B156" t="s">
        <v>26</v>
      </c>
    </row>
    <row r="157" spans="1:2" x14ac:dyDescent="0.3">
      <c r="A157" t="s">
        <v>11</v>
      </c>
      <c r="B157" t="s">
        <v>89</v>
      </c>
    </row>
    <row r="158" spans="1:2" x14ac:dyDescent="0.3">
      <c r="A158" t="s">
        <v>13</v>
      </c>
      <c r="B158" t="s">
        <v>152</v>
      </c>
    </row>
    <row r="159" spans="1:2" x14ac:dyDescent="0.3">
      <c r="A159" t="s">
        <v>11</v>
      </c>
      <c r="B159" t="s">
        <v>152</v>
      </c>
    </row>
    <row r="160" spans="1:2" x14ac:dyDescent="0.3">
      <c r="A160" t="s">
        <v>6</v>
      </c>
      <c r="B160" t="s">
        <v>152</v>
      </c>
    </row>
    <row r="161" spans="1:2" x14ac:dyDescent="0.3">
      <c r="A161" t="s">
        <v>6</v>
      </c>
      <c r="B161" t="s">
        <v>82</v>
      </c>
    </row>
    <row r="162" spans="1:2" x14ac:dyDescent="0.3">
      <c r="A162" t="s">
        <v>18</v>
      </c>
      <c r="B162" t="s">
        <v>82</v>
      </c>
    </row>
    <row r="163" spans="1:2" x14ac:dyDescent="0.3">
      <c r="A163" t="s">
        <v>2</v>
      </c>
      <c r="B163" t="s">
        <v>82</v>
      </c>
    </row>
    <row r="164" spans="1:2" x14ac:dyDescent="0.3">
      <c r="A164" t="s">
        <v>13</v>
      </c>
      <c r="B164" t="s">
        <v>82</v>
      </c>
    </row>
    <row r="165" spans="1:2" x14ac:dyDescent="0.3">
      <c r="A165" t="s">
        <v>21</v>
      </c>
      <c r="B165" t="s">
        <v>82</v>
      </c>
    </row>
    <row r="166" spans="1:2" x14ac:dyDescent="0.3">
      <c r="A166" t="s">
        <v>6</v>
      </c>
      <c r="B166" t="s">
        <v>82</v>
      </c>
    </row>
    <row r="167" spans="1:2" x14ac:dyDescent="0.3">
      <c r="A167" t="s">
        <v>5</v>
      </c>
      <c r="B167" t="s">
        <v>82</v>
      </c>
    </row>
    <row r="168" spans="1:2" x14ac:dyDescent="0.3">
      <c r="A168" t="s">
        <v>20</v>
      </c>
      <c r="B168" t="s">
        <v>82</v>
      </c>
    </row>
    <row r="169" spans="1:2" x14ac:dyDescent="0.3">
      <c r="A169" t="s">
        <v>11</v>
      </c>
      <c r="B169" t="s">
        <v>82</v>
      </c>
    </row>
    <row r="170" spans="1:2" x14ac:dyDescent="0.3">
      <c r="A170" t="s">
        <v>13</v>
      </c>
      <c r="B170" t="s">
        <v>98</v>
      </c>
    </row>
    <row r="171" spans="1:2" x14ac:dyDescent="0.3">
      <c r="A171" t="s">
        <v>13</v>
      </c>
      <c r="B171" t="s">
        <v>121</v>
      </c>
    </row>
    <row r="172" spans="1:2" x14ac:dyDescent="0.3">
      <c r="A172" t="s">
        <v>20</v>
      </c>
      <c r="B172" t="s">
        <v>121</v>
      </c>
    </row>
    <row r="173" spans="1:2" x14ac:dyDescent="0.3">
      <c r="A173" t="s">
        <v>11</v>
      </c>
      <c r="B173" t="s">
        <v>121</v>
      </c>
    </row>
    <row r="174" spans="1:2" x14ac:dyDescent="0.3">
      <c r="A174" t="s">
        <v>17</v>
      </c>
      <c r="B174" t="s">
        <v>121</v>
      </c>
    </row>
    <row r="175" spans="1:2" x14ac:dyDescent="0.3">
      <c r="A175" t="s">
        <v>21</v>
      </c>
      <c r="B175" t="s">
        <v>121</v>
      </c>
    </row>
    <row r="176" spans="1:2" x14ac:dyDescent="0.3">
      <c r="A176" t="s">
        <v>13</v>
      </c>
      <c r="B176" t="s">
        <v>121</v>
      </c>
    </row>
    <row r="177" spans="1:2" x14ac:dyDescent="0.3">
      <c r="A177" t="s">
        <v>11</v>
      </c>
      <c r="B177" t="s">
        <v>65</v>
      </c>
    </row>
    <row r="178" spans="1:2" x14ac:dyDescent="0.3">
      <c r="A178" t="s">
        <v>8</v>
      </c>
      <c r="B178" t="s">
        <v>65</v>
      </c>
    </row>
    <row r="179" spans="1:2" x14ac:dyDescent="0.3">
      <c r="A179" t="s">
        <v>5</v>
      </c>
      <c r="B179" t="s">
        <v>65</v>
      </c>
    </row>
    <row r="180" spans="1:2" x14ac:dyDescent="0.3">
      <c r="A180" t="s">
        <v>2</v>
      </c>
      <c r="B180" t="s">
        <v>65</v>
      </c>
    </row>
    <row r="181" spans="1:2" x14ac:dyDescent="0.3">
      <c r="A181" t="s">
        <v>13</v>
      </c>
      <c r="B181" t="s">
        <v>87</v>
      </c>
    </row>
    <row r="182" spans="1:2" x14ac:dyDescent="0.3">
      <c r="A182" t="s">
        <v>11</v>
      </c>
      <c r="B182" t="s">
        <v>87</v>
      </c>
    </row>
    <row r="183" spans="1:2" x14ac:dyDescent="0.3">
      <c r="A183" t="s">
        <v>11</v>
      </c>
      <c r="B183" t="s">
        <v>87</v>
      </c>
    </row>
    <row r="184" spans="1:2" x14ac:dyDescent="0.3">
      <c r="A184" t="s">
        <v>11</v>
      </c>
      <c r="B184" t="s">
        <v>138</v>
      </c>
    </row>
    <row r="185" spans="1:2" x14ac:dyDescent="0.3">
      <c r="A185" t="s">
        <v>18</v>
      </c>
      <c r="B185" t="s">
        <v>115</v>
      </c>
    </row>
    <row r="186" spans="1:2" x14ac:dyDescent="0.3">
      <c r="A186" t="s">
        <v>5</v>
      </c>
      <c r="B186" t="s">
        <v>115</v>
      </c>
    </row>
    <row r="187" spans="1:2" x14ac:dyDescent="0.3">
      <c r="A187" t="s">
        <v>5</v>
      </c>
      <c r="B187" t="s">
        <v>54</v>
      </c>
    </row>
    <row r="188" spans="1:2" x14ac:dyDescent="0.3">
      <c r="A188" t="s">
        <v>4</v>
      </c>
      <c r="B188" t="s">
        <v>54</v>
      </c>
    </row>
    <row r="189" spans="1:2" x14ac:dyDescent="0.3">
      <c r="A189" t="s">
        <v>11</v>
      </c>
      <c r="B189" t="s">
        <v>54</v>
      </c>
    </row>
    <row r="190" spans="1:2" x14ac:dyDescent="0.3">
      <c r="A190" t="s">
        <v>13</v>
      </c>
      <c r="B190" t="s">
        <v>54</v>
      </c>
    </row>
    <row r="191" spans="1:2" x14ac:dyDescent="0.3">
      <c r="A191" t="s">
        <v>21</v>
      </c>
      <c r="B191" t="s">
        <v>54</v>
      </c>
    </row>
    <row r="192" spans="1:2" x14ac:dyDescent="0.3">
      <c r="A192" t="s">
        <v>17</v>
      </c>
      <c r="B192" t="s">
        <v>78</v>
      </c>
    </row>
    <row r="193" spans="1:2" x14ac:dyDescent="0.3">
      <c r="A193" t="s">
        <v>21</v>
      </c>
      <c r="B193" t="s">
        <v>78</v>
      </c>
    </row>
    <row r="194" spans="1:2" x14ac:dyDescent="0.3">
      <c r="A194" t="s">
        <v>13</v>
      </c>
      <c r="B194" t="s">
        <v>78</v>
      </c>
    </row>
    <row r="195" spans="1:2" x14ac:dyDescent="0.3">
      <c r="A195" t="s">
        <v>0</v>
      </c>
      <c r="B195" t="s">
        <v>78</v>
      </c>
    </row>
    <row r="196" spans="1:2" x14ac:dyDescent="0.3">
      <c r="A196" t="s">
        <v>9</v>
      </c>
      <c r="B196" t="s">
        <v>117</v>
      </c>
    </row>
    <row r="197" spans="1:2" x14ac:dyDescent="0.3">
      <c r="A197" t="s">
        <v>5</v>
      </c>
      <c r="B197" t="s">
        <v>117</v>
      </c>
    </row>
    <row r="198" spans="1:2" x14ac:dyDescent="0.3">
      <c r="A198" t="s">
        <v>21</v>
      </c>
      <c r="B198" t="s">
        <v>118</v>
      </c>
    </row>
    <row r="199" spans="1:2" x14ac:dyDescent="0.3">
      <c r="A199" t="s">
        <v>13</v>
      </c>
      <c r="B199" t="s">
        <v>118</v>
      </c>
    </row>
    <row r="200" spans="1:2" x14ac:dyDescent="0.3">
      <c r="A200" t="s">
        <v>0</v>
      </c>
      <c r="B200" t="s">
        <v>118</v>
      </c>
    </row>
    <row r="201" spans="1:2" x14ac:dyDescent="0.3">
      <c r="A201" t="s">
        <v>5</v>
      </c>
      <c r="B201" t="s">
        <v>40</v>
      </c>
    </row>
    <row r="202" spans="1:2" x14ac:dyDescent="0.3">
      <c r="A202" t="s">
        <v>11</v>
      </c>
      <c r="B202" t="s">
        <v>40</v>
      </c>
    </row>
    <row r="203" spans="1:2" x14ac:dyDescent="0.3">
      <c r="A203" t="s">
        <v>9</v>
      </c>
      <c r="B203" t="s">
        <v>40</v>
      </c>
    </row>
    <row r="204" spans="1:2" x14ac:dyDescent="0.3">
      <c r="A204" t="s">
        <v>11</v>
      </c>
      <c r="B204" t="s">
        <v>40</v>
      </c>
    </row>
    <row r="205" spans="1:2" x14ac:dyDescent="0.3">
      <c r="A205" t="s">
        <v>2</v>
      </c>
      <c r="B205" t="s">
        <v>40</v>
      </c>
    </row>
    <row r="206" spans="1:2" x14ac:dyDescent="0.3">
      <c r="A206" t="s">
        <v>21</v>
      </c>
      <c r="B206" t="s">
        <v>40</v>
      </c>
    </row>
    <row r="207" spans="1:2" x14ac:dyDescent="0.3">
      <c r="A207" t="s">
        <v>11</v>
      </c>
      <c r="B207" t="s">
        <v>128</v>
      </c>
    </row>
    <row r="208" spans="1:2" x14ac:dyDescent="0.3">
      <c r="A208" t="s">
        <v>2</v>
      </c>
      <c r="B208" t="s">
        <v>128</v>
      </c>
    </row>
    <row r="209" spans="1:2" x14ac:dyDescent="0.3">
      <c r="A209" t="s">
        <v>4</v>
      </c>
      <c r="B209" t="s">
        <v>74</v>
      </c>
    </row>
    <row r="210" spans="1:2" x14ac:dyDescent="0.3">
      <c r="A210" t="s">
        <v>11</v>
      </c>
      <c r="B210" t="s">
        <v>74</v>
      </c>
    </row>
    <row r="211" spans="1:2" x14ac:dyDescent="0.3">
      <c r="A211" t="s">
        <v>13</v>
      </c>
      <c r="B211" t="s">
        <v>99</v>
      </c>
    </row>
    <row r="212" spans="1:2" x14ac:dyDescent="0.3">
      <c r="A212" t="s">
        <v>16</v>
      </c>
      <c r="B212" t="s">
        <v>57</v>
      </c>
    </row>
    <row r="213" spans="1:2" x14ac:dyDescent="0.3">
      <c r="A213" t="s">
        <v>13</v>
      </c>
      <c r="B213" t="s">
        <v>57</v>
      </c>
    </row>
    <row r="214" spans="1:2" x14ac:dyDescent="0.3">
      <c r="A214" t="s">
        <v>11</v>
      </c>
      <c r="B214" t="s">
        <v>57</v>
      </c>
    </row>
    <row r="215" spans="1:2" x14ac:dyDescent="0.3">
      <c r="A215" t="s">
        <v>5</v>
      </c>
      <c r="B215" t="s">
        <v>57</v>
      </c>
    </row>
    <row r="216" spans="1:2" x14ac:dyDescent="0.3">
      <c r="A216" t="s">
        <v>2</v>
      </c>
      <c r="B216" t="s">
        <v>57</v>
      </c>
    </row>
    <row r="217" spans="1:2" x14ac:dyDescent="0.3">
      <c r="A217" t="s">
        <v>8</v>
      </c>
      <c r="B217" t="s">
        <v>57</v>
      </c>
    </row>
    <row r="218" spans="1:2" x14ac:dyDescent="0.3">
      <c r="A218" t="s">
        <v>11</v>
      </c>
      <c r="B218" t="s">
        <v>107</v>
      </c>
    </row>
    <row r="219" spans="1:2" x14ac:dyDescent="0.3">
      <c r="A219" t="s">
        <v>17</v>
      </c>
      <c r="B219" t="s">
        <v>107</v>
      </c>
    </row>
    <row r="220" spans="1:2" x14ac:dyDescent="0.3">
      <c r="A220" t="s">
        <v>16</v>
      </c>
      <c r="B220" t="s">
        <v>107</v>
      </c>
    </row>
    <row r="221" spans="1:2" x14ac:dyDescent="0.3">
      <c r="A221" t="s">
        <v>13</v>
      </c>
      <c r="B221" t="s">
        <v>107</v>
      </c>
    </row>
    <row r="222" spans="1:2" x14ac:dyDescent="0.3">
      <c r="A222" t="s">
        <v>21</v>
      </c>
      <c r="B222" t="s">
        <v>107</v>
      </c>
    </row>
    <row r="223" spans="1:2" x14ac:dyDescent="0.3">
      <c r="A223" t="s">
        <v>18</v>
      </c>
      <c r="B223" t="s">
        <v>24</v>
      </c>
    </row>
    <row r="224" spans="1:2" x14ac:dyDescent="0.3">
      <c r="A224" t="s">
        <v>20</v>
      </c>
      <c r="B224" t="s">
        <v>24</v>
      </c>
    </row>
    <row r="225" spans="1:2" x14ac:dyDescent="0.3">
      <c r="A225" t="s">
        <v>22</v>
      </c>
      <c r="B225" t="s">
        <v>24</v>
      </c>
    </row>
    <row r="226" spans="1:2" x14ac:dyDescent="0.3">
      <c r="A226" t="s">
        <v>16</v>
      </c>
      <c r="B226" t="s">
        <v>24</v>
      </c>
    </row>
    <row r="227" spans="1:2" x14ac:dyDescent="0.3">
      <c r="A227" t="s">
        <v>6</v>
      </c>
      <c r="B227" t="s">
        <v>24</v>
      </c>
    </row>
    <row r="228" spans="1:2" x14ac:dyDescent="0.3">
      <c r="A228" t="s">
        <v>13</v>
      </c>
      <c r="B228" t="s">
        <v>24</v>
      </c>
    </row>
    <row r="229" spans="1:2" x14ac:dyDescent="0.3">
      <c r="A229" t="s">
        <v>21</v>
      </c>
      <c r="B229" t="s">
        <v>24</v>
      </c>
    </row>
    <row r="230" spans="1:2" x14ac:dyDescent="0.3">
      <c r="A230" t="s">
        <v>4</v>
      </c>
      <c r="B230" t="s">
        <v>24</v>
      </c>
    </row>
    <row r="231" spans="1:2" x14ac:dyDescent="0.3">
      <c r="A231" t="s">
        <v>17</v>
      </c>
      <c r="B231" t="s">
        <v>24</v>
      </c>
    </row>
    <row r="232" spans="1:2" x14ac:dyDescent="0.3">
      <c r="A232" t="s">
        <v>11</v>
      </c>
      <c r="B232" t="s">
        <v>73</v>
      </c>
    </row>
    <row r="233" spans="1:2" x14ac:dyDescent="0.3">
      <c r="A233" t="s">
        <v>8</v>
      </c>
      <c r="B233" t="s">
        <v>73</v>
      </c>
    </row>
    <row r="234" spans="1:2" x14ac:dyDescent="0.3">
      <c r="A234" t="s">
        <v>11</v>
      </c>
      <c r="B234" t="s">
        <v>73</v>
      </c>
    </row>
    <row r="235" spans="1:2" x14ac:dyDescent="0.3">
      <c r="A235" t="s">
        <v>11</v>
      </c>
      <c r="B235" t="s">
        <v>73</v>
      </c>
    </row>
    <row r="236" spans="1:2" x14ac:dyDescent="0.3">
      <c r="A236" t="s">
        <v>5</v>
      </c>
      <c r="B236" t="s">
        <v>73</v>
      </c>
    </row>
    <row r="237" spans="1:2" x14ac:dyDescent="0.3">
      <c r="A237" t="s">
        <v>11</v>
      </c>
      <c r="B237" t="s">
        <v>79</v>
      </c>
    </row>
    <row r="238" spans="1:2" x14ac:dyDescent="0.3">
      <c r="A238" t="s">
        <v>6</v>
      </c>
      <c r="B238" t="s">
        <v>79</v>
      </c>
    </row>
    <row r="239" spans="1:2" x14ac:dyDescent="0.3">
      <c r="A239" t="s">
        <v>21</v>
      </c>
      <c r="B239" t="s">
        <v>79</v>
      </c>
    </row>
    <row r="240" spans="1:2" x14ac:dyDescent="0.3">
      <c r="A240" t="s">
        <v>13</v>
      </c>
      <c r="B240" t="s">
        <v>79</v>
      </c>
    </row>
    <row r="241" spans="1:2" x14ac:dyDescent="0.3">
      <c r="A241" t="s">
        <v>5</v>
      </c>
      <c r="B241" t="s">
        <v>79</v>
      </c>
    </row>
    <row r="242" spans="1:2" x14ac:dyDescent="0.3">
      <c r="A242" t="s">
        <v>2</v>
      </c>
      <c r="B242" t="s">
        <v>101</v>
      </c>
    </row>
    <row r="243" spans="1:2" x14ac:dyDescent="0.3">
      <c r="A243" t="s">
        <v>11</v>
      </c>
      <c r="B243" t="s">
        <v>50</v>
      </c>
    </row>
    <row r="244" spans="1:2" x14ac:dyDescent="0.3">
      <c r="A244" t="s">
        <v>4</v>
      </c>
      <c r="B244" t="s">
        <v>50</v>
      </c>
    </row>
    <row r="245" spans="1:2" x14ac:dyDescent="0.3">
      <c r="A245" t="s">
        <v>5</v>
      </c>
      <c r="B245" t="s">
        <v>50</v>
      </c>
    </row>
    <row r="246" spans="1:2" x14ac:dyDescent="0.3">
      <c r="A246" t="s">
        <v>2</v>
      </c>
      <c r="B246" t="s">
        <v>63</v>
      </c>
    </row>
    <row r="247" spans="1:2" x14ac:dyDescent="0.3">
      <c r="A247" t="s">
        <v>11</v>
      </c>
      <c r="B247" t="s">
        <v>166</v>
      </c>
    </row>
    <row r="248" spans="1:2" x14ac:dyDescent="0.3">
      <c r="A248" t="s">
        <v>14</v>
      </c>
      <c r="B248" t="s">
        <v>106</v>
      </c>
    </row>
    <row r="249" spans="1:2" x14ac:dyDescent="0.3">
      <c r="A249" t="s">
        <v>9</v>
      </c>
      <c r="B249" t="s">
        <v>106</v>
      </c>
    </row>
    <row r="250" spans="1:2" x14ac:dyDescent="0.3">
      <c r="A250" t="s">
        <v>18</v>
      </c>
      <c r="B250" t="s">
        <v>106</v>
      </c>
    </row>
    <row r="251" spans="1:2" x14ac:dyDescent="0.3">
      <c r="A251" t="s">
        <v>5</v>
      </c>
      <c r="B251" t="s">
        <v>106</v>
      </c>
    </row>
    <row r="252" spans="1:2" x14ac:dyDescent="0.3">
      <c r="A252" t="s">
        <v>8</v>
      </c>
      <c r="B252" t="s">
        <v>106</v>
      </c>
    </row>
    <row r="253" spans="1:2" x14ac:dyDescent="0.3">
      <c r="A253" t="s">
        <v>2</v>
      </c>
      <c r="B253" t="s">
        <v>106</v>
      </c>
    </row>
    <row r="254" spans="1:2" x14ac:dyDescent="0.3">
      <c r="A254" t="s">
        <v>2</v>
      </c>
      <c r="B254" t="s">
        <v>106</v>
      </c>
    </row>
    <row r="255" spans="1:2" x14ac:dyDescent="0.3">
      <c r="A255" t="s">
        <v>11</v>
      </c>
      <c r="B255" t="s">
        <v>106</v>
      </c>
    </row>
    <row r="256" spans="1:2" x14ac:dyDescent="0.3">
      <c r="A256" t="s">
        <v>13</v>
      </c>
      <c r="B256" t="s">
        <v>106</v>
      </c>
    </row>
    <row r="257" spans="1:2" x14ac:dyDescent="0.3">
      <c r="A257" t="s">
        <v>21</v>
      </c>
      <c r="B257" t="s">
        <v>106</v>
      </c>
    </row>
    <row r="258" spans="1:2" x14ac:dyDescent="0.3">
      <c r="A258" t="s">
        <v>0</v>
      </c>
      <c r="B258" t="s">
        <v>134</v>
      </c>
    </row>
    <row r="259" spans="1:2" x14ac:dyDescent="0.3">
      <c r="A259" t="s">
        <v>6</v>
      </c>
      <c r="B259" t="s">
        <v>134</v>
      </c>
    </row>
    <row r="260" spans="1:2" x14ac:dyDescent="0.3">
      <c r="A260" t="s">
        <v>2</v>
      </c>
      <c r="B260" t="s">
        <v>134</v>
      </c>
    </row>
    <row r="261" spans="1:2" x14ac:dyDescent="0.3">
      <c r="A261" t="s">
        <v>8</v>
      </c>
      <c r="B261" t="s">
        <v>29</v>
      </c>
    </row>
    <row r="262" spans="1:2" x14ac:dyDescent="0.3">
      <c r="A262" t="s">
        <v>5</v>
      </c>
      <c r="B262" t="s">
        <v>29</v>
      </c>
    </row>
    <row r="263" spans="1:2" x14ac:dyDescent="0.3">
      <c r="A263" t="s">
        <v>2</v>
      </c>
      <c r="B263" t="s">
        <v>29</v>
      </c>
    </row>
    <row r="264" spans="1:2" x14ac:dyDescent="0.3">
      <c r="A264" t="s">
        <v>11</v>
      </c>
      <c r="B264" t="s">
        <v>29</v>
      </c>
    </row>
    <row r="265" spans="1:2" x14ac:dyDescent="0.3">
      <c r="A265" t="s">
        <v>2</v>
      </c>
      <c r="B265" t="s">
        <v>46</v>
      </c>
    </row>
    <row r="266" spans="1:2" x14ac:dyDescent="0.3">
      <c r="A266" t="s">
        <v>8</v>
      </c>
      <c r="B266" t="s">
        <v>46</v>
      </c>
    </row>
    <row r="267" spans="1:2" x14ac:dyDescent="0.3">
      <c r="A267" t="s">
        <v>9</v>
      </c>
      <c r="B267" t="s">
        <v>46</v>
      </c>
    </row>
    <row r="268" spans="1:2" x14ac:dyDescent="0.3">
      <c r="A268" t="s">
        <v>11</v>
      </c>
      <c r="B268" t="s">
        <v>46</v>
      </c>
    </row>
    <row r="269" spans="1:2" x14ac:dyDescent="0.3">
      <c r="A269" t="s">
        <v>5</v>
      </c>
      <c r="B269" t="s">
        <v>46</v>
      </c>
    </row>
    <row r="270" spans="1:2" x14ac:dyDescent="0.3">
      <c r="A270" t="s">
        <v>13</v>
      </c>
      <c r="B270" t="s">
        <v>46</v>
      </c>
    </row>
    <row r="271" spans="1:2" x14ac:dyDescent="0.3">
      <c r="A271" t="s">
        <v>13</v>
      </c>
      <c r="B271" t="s">
        <v>46</v>
      </c>
    </row>
    <row r="272" spans="1:2" x14ac:dyDescent="0.3">
      <c r="A272" t="s">
        <v>6</v>
      </c>
      <c r="B272" t="s">
        <v>161</v>
      </c>
    </row>
    <row r="273" spans="1:2" x14ac:dyDescent="0.3">
      <c r="A273" t="s">
        <v>17</v>
      </c>
      <c r="B273" t="s">
        <v>25</v>
      </c>
    </row>
    <row r="274" spans="1:2" x14ac:dyDescent="0.3">
      <c r="A274" t="s">
        <v>21</v>
      </c>
      <c r="B274" t="s">
        <v>25</v>
      </c>
    </row>
    <row r="275" spans="1:2" x14ac:dyDescent="0.3">
      <c r="A275" t="s">
        <v>17</v>
      </c>
      <c r="B275" t="s">
        <v>85</v>
      </c>
    </row>
    <row r="276" spans="1:2" x14ac:dyDescent="0.3">
      <c r="A276" t="s">
        <v>2</v>
      </c>
      <c r="B276" t="s">
        <v>85</v>
      </c>
    </row>
    <row r="277" spans="1:2" x14ac:dyDescent="0.3">
      <c r="A277" t="s">
        <v>11</v>
      </c>
      <c r="B277" t="s">
        <v>85</v>
      </c>
    </row>
    <row r="278" spans="1:2" x14ac:dyDescent="0.3">
      <c r="A278" t="s">
        <v>6</v>
      </c>
      <c r="B278" t="s">
        <v>28</v>
      </c>
    </row>
    <row r="279" spans="1:2" x14ac:dyDescent="0.3">
      <c r="A279" t="s">
        <v>11</v>
      </c>
      <c r="B279" t="s">
        <v>28</v>
      </c>
    </row>
    <row r="280" spans="1:2" x14ac:dyDescent="0.3">
      <c r="A280" t="s">
        <v>5</v>
      </c>
      <c r="B280" t="s">
        <v>28</v>
      </c>
    </row>
    <row r="281" spans="1:2" x14ac:dyDescent="0.3">
      <c r="A281" t="s">
        <v>17</v>
      </c>
      <c r="B281" t="s">
        <v>28</v>
      </c>
    </row>
    <row r="282" spans="1:2" x14ac:dyDescent="0.3">
      <c r="A282" t="s">
        <v>0</v>
      </c>
      <c r="B282" t="s">
        <v>28</v>
      </c>
    </row>
    <row r="283" spans="1:2" x14ac:dyDescent="0.3">
      <c r="A283" t="s">
        <v>18</v>
      </c>
      <c r="B283" t="s">
        <v>28</v>
      </c>
    </row>
    <row r="284" spans="1:2" x14ac:dyDescent="0.3">
      <c r="A284" t="s">
        <v>13</v>
      </c>
      <c r="B284" t="s">
        <v>28</v>
      </c>
    </row>
    <row r="285" spans="1:2" x14ac:dyDescent="0.3">
      <c r="A285" t="s">
        <v>22</v>
      </c>
      <c r="B285" t="s">
        <v>28</v>
      </c>
    </row>
    <row r="286" spans="1:2" x14ac:dyDescent="0.3">
      <c r="A286" t="s">
        <v>21</v>
      </c>
      <c r="B286" t="s">
        <v>28</v>
      </c>
    </row>
    <row r="287" spans="1:2" x14ac:dyDescent="0.3">
      <c r="A287" t="s">
        <v>5</v>
      </c>
      <c r="B287" t="s">
        <v>61</v>
      </c>
    </row>
    <row r="288" spans="1:2" x14ac:dyDescent="0.3">
      <c r="A288" t="s">
        <v>21</v>
      </c>
      <c r="B288" t="s">
        <v>61</v>
      </c>
    </row>
    <row r="289" spans="1:2" x14ac:dyDescent="0.3">
      <c r="A289" t="s">
        <v>11</v>
      </c>
      <c r="B289" t="s">
        <v>61</v>
      </c>
    </row>
    <row r="290" spans="1:2" x14ac:dyDescent="0.3">
      <c r="A290" t="s">
        <v>13</v>
      </c>
      <c r="B290" t="s">
        <v>61</v>
      </c>
    </row>
    <row r="291" spans="1:2" x14ac:dyDescent="0.3">
      <c r="A291" t="s">
        <v>11</v>
      </c>
      <c r="B291" t="s">
        <v>158</v>
      </c>
    </row>
    <row r="292" spans="1:2" x14ac:dyDescent="0.3">
      <c r="A292" t="s">
        <v>13</v>
      </c>
      <c r="B292" t="s">
        <v>51</v>
      </c>
    </row>
    <row r="293" spans="1:2" x14ac:dyDescent="0.3">
      <c r="A293" t="s">
        <v>11</v>
      </c>
      <c r="B293" t="s">
        <v>51</v>
      </c>
    </row>
    <row r="294" spans="1:2" x14ac:dyDescent="0.3">
      <c r="A294" t="s">
        <v>11</v>
      </c>
      <c r="B294" t="s">
        <v>86</v>
      </c>
    </row>
    <row r="295" spans="1:2" x14ac:dyDescent="0.3">
      <c r="A295" t="s">
        <v>5</v>
      </c>
      <c r="B295" t="s">
        <v>86</v>
      </c>
    </row>
    <row r="296" spans="1:2" x14ac:dyDescent="0.3">
      <c r="A296" t="s">
        <v>13</v>
      </c>
      <c r="B296" t="s">
        <v>86</v>
      </c>
    </row>
    <row r="297" spans="1:2" x14ac:dyDescent="0.3">
      <c r="A297" t="s">
        <v>22</v>
      </c>
      <c r="B297" t="s">
        <v>129</v>
      </c>
    </row>
    <row r="298" spans="1:2" x14ac:dyDescent="0.3">
      <c r="A298" t="s">
        <v>11</v>
      </c>
      <c r="B298" t="s">
        <v>44</v>
      </c>
    </row>
    <row r="299" spans="1:2" x14ac:dyDescent="0.3">
      <c r="A299" t="s">
        <v>2</v>
      </c>
      <c r="B299" t="s">
        <v>44</v>
      </c>
    </row>
    <row r="300" spans="1:2" x14ac:dyDescent="0.3">
      <c r="A300" t="s">
        <v>5</v>
      </c>
      <c r="B300" t="s">
        <v>44</v>
      </c>
    </row>
    <row r="301" spans="1:2" x14ac:dyDescent="0.3">
      <c r="A301" t="s">
        <v>21</v>
      </c>
      <c r="B301" t="s">
        <v>44</v>
      </c>
    </row>
    <row r="302" spans="1:2" x14ac:dyDescent="0.3">
      <c r="A302" t="s">
        <v>14</v>
      </c>
      <c r="B302" t="s">
        <v>44</v>
      </c>
    </row>
    <row r="303" spans="1:2" x14ac:dyDescent="0.3">
      <c r="A303" t="s">
        <v>21</v>
      </c>
      <c r="B303" t="s">
        <v>44</v>
      </c>
    </row>
    <row r="304" spans="1:2" x14ac:dyDescent="0.3">
      <c r="A304" t="s">
        <v>9</v>
      </c>
      <c r="B304" t="s">
        <v>44</v>
      </c>
    </row>
    <row r="305" spans="1:2" x14ac:dyDescent="0.3">
      <c r="A305" t="s">
        <v>11</v>
      </c>
      <c r="B305" t="s">
        <v>44</v>
      </c>
    </row>
    <row r="306" spans="1:2" x14ac:dyDescent="0.3">
      <c r="A306" t="s">
        <v>4</v>
      </c>
      <c r="B306" t="s">
        <v>124</v>
      </c>
    </row>
    <row r="307" spans="1:2" x14ac:dyDescent="0.3">
      <c r="A307" t="s">
        <v>11</v>
      </c>
      <c r="B307" t="s">
        <v>151</v>
      </c>
    </row>
    <row r="308" spans="1:2" x14ac:dyDescent="0.3">
      <c r="A308" t="s">
        <v>13</v>
      </c>
      <c r="B308" t="s">
        <v>150</v>
      </c>
    </row>
    <row r="309" spans="1:2" x14ac:dyDescent="0.3">
      <c r="A309" t="s">
        <v>8</v>
      </c>
      <c r="B309" t="s">
        <v>116</v>
      </c>
    </row>
    <row r="310" spans="1:2" x14ac:dyDescent="0.3">
      <c r="A310" t="s">
        <v>2</v>
      </c>
      <c r="B310" t="s">
        <v>116</v>
      </c>
    </row>
    <row r="311" spans="1:2" x14ac:dyDescent="0.3">
      <c r="A311" t="s">
        <v>8</v>
      </c>
      <c r="B311" t="s">
        <v>116</v>
      </c>
    </row>
    <row r="312" spans="1:2" x14ac:dyDescent="0.3">
      <c r="A312" t="s">
        <v>11</v>
      </c>
      <c r="B312" t="s">
        <v>116</v>
      </c>
    </row>
    <row r="313" spans="1:2" x14ac:dyDescent="0.3">
      <c r="A313" t="s">
        <v>2</v>
      </c>
      <c r="B313" t="s">
        <v>116</v>
      </c>
    </row>
    <row r="314" spans="1:2" x14ac:dyDescent="0.3">
      <c r="A314" t="s">
        <v>5</v>
      </c>
      <c r="B314" t="s">
        <v>48</v>
      </c>
    </row>
    <row r="315" spans="1:2" x14ac:dyDescent="0.3">
      <c r="A315" t="s">
        <v>2</v>
      </c>
      <c r="B315" t="s">
        <v>48</v>
      </c>
    </row>
    <row r="316" spans="1:2" x14ac:dyDescent="0.3">
      <c r="A316" t="s">
        <v>0</v>
      </c>
      <c r="B316" t="s">
        <v>48</v>
      </c>
    </row>
    <row r="317" spans="1:2" x14ac:dyDescent="0.3">
      <c r="A317" t="s">
        <v>21</v>
      </c>
      <c r="B317" t="s">
        <v>48</v>
      </c>
    </row>
    <row r="318" spans="1:2" x14ac:dyDescent="0.3">
      <c r="A318" t="s">
        <v>11</v>
      </c>
      <c r="B318" t="s">
        <v>48</v>
      </c>
    </row>
    <row r="319" spans="1:2" x14ac:dyDescent="0.3">
      <c r="A319" t="s">
        <v>8</v>
      </c>
      <c r="B319" t="s">
        <v>48</v>
      </c>
    </row>
    <row r="320" spans="1:2" x14ac:dyDescent="0.3">
      <c r="A320" t="s">
        <v>11</v>
      </c>
      <c r="B320" t="s">
        <v>149</v>
      </c>
    </row>
    <row r="321" spans="1:2" x14ac:dyDescent="0.3">
      <c r="A321" t="s">
        <v>5</v>
      </c>
      <c r="B321" t="s">
        <v>149</v>
      </c>
    </row>
    <row r="322" spans="1:2" x14ac:dyDescent="0.3">
      <c r="A322" t="s">
        <v>11</v>
      </c>
      <c r="B322" t="s">
        <v>149</v>
      </c>
    </row>
    <row r="323" spans="1:2" x14ac:dyDescent="0.3">
      <c r="A323" t="s">
        <v>11</v>
      </c>
      <c r="B323" t="s">
        <v>23</v>
      </c>
    </row>
    <row r="324" spans="1:2" x14ac:dyDescent="0.3">
      <c r="A324" t="s">
        <v>4</v>
      </c>
      <c r="B324" t="s">
        <v>47</v>
      </c>
    </row>
    <row r="325" spans="1:2" x14ac:dyDescent="0.3">
      <c r="A325" t="s">
        <v>11</v>
      </c>
      <c r="B325" t="s">
        <v>47</v>
      </c>
    </row>
    <row r="326" spans="1:2" x14ac:dyDescent="0.3">
      <c r="A326" t="s">
        <v>5</v>
      </c>
      <c r="B326" t="s">
        <v>47</v>
      </c>
    </row>
    <row r="327" spans="1:2" x14ac:dyDescent="0.3">
      <c r="A327" t="s">
        <v>13</v>
      </c>
      <c r="B327" t="s">
        <v>153</v>
      </c>
    </row>
    <row r="328" spans="1:2" x14ac:dyDescent="0.3">
      <c r="A328" t="s">
        <v>11</v>
      </c>
      <c r="B328" t="s">
        <v>80</v>
      </c>
    </row>
    <row r="329" spans="1:2" x14ac:dyDescent="0.3">
      <c r="A329" t="s">
        <v>4</v>
      </c>
      <c r="B329" t="s">
        <v>80</v>
      </c>
    </row>
    <row r="330" spans="1:2" x14ac:dyDescent="0.3">
      <c r="A330" t="s">
        <v>13</v>
      </c>
      <c r="B330" t="s">
        <v>80</v>
      </c>
    </row>
    <row r="331" spans="1:2" x14ac:dyDescent="0.3">
      <c r="A331" t="s">
        <v>21</v>
      </c>
      <c r="B331" t="s">
        <v>80</v>
      </c>
    </row>
    <row r="332" spans="1:2" x14ac:dyDescent="0.3">
      <c r="A332" t="s">
        <v>9</v>
      </c>
      <c r="B332" t="s">
        <v>164</v>
      </c>
    </row>
    <row r="333" spans="1:2" x14ac:dyDescent="0.3">
      <c r="A333" t="s">
        <v>21</v>
      </c>
      <c r="B333" t="s">
        <v>148</v>
      </c>
    </row>
    <row r="334" spans="1:2" x14ac:dyDescent="0.3">
      <c r="A334" t="s">
        <v>5</v>
      </c>
      <c r="B334" t="s">
        <v>72</v>
      </c>
    </row>
    <row r="335" spans="1:2" x14ac:dyDescent="0.3">
      <c r="A335" t="s">
        <v>11</v>
      </c>
      <c r="B335" t="s">
        <v>72</v>
      </c>
    </row>
    <row r="336" spans="1:2" x14ac:dyDescent="0.3">
      <c r="A336" t="s">
        <v>18</v>
      </c>
      <c r="B336" t="s">
        <v>72</v>
      </c>
    </row>
    <row r="337" spans="1:2" x14ac:dyDescent="0.3">
      <c r="A337" t="s">
        <v>6</v>
      </c>
      <c r="B337" t="s">
        <v>72</v>
      </c>
    </row>
    <row r="338" spans="1:2" x14ac:dyDescent="0.3">
      <c r="A338" t="s">
        <v>21</v>
      </c>
      <c r="B338" t="s">
        <v>72</v>
      </c>
    </row>
    <row r="339" spans="1:2" x14ac:dyDescent="0.3">
      <c r="A339" t="s">
        <v>13</v>
      </c>
      <c r="B339" t="s">
        <v>72</v>
      </c>
    </row>
    <row r="340" spans="1:2" x14ac:dyDescent="0.3">
      <c r="A340" t="s">
        <v>22</v>
      </c>
      <c r="B340" t="s">
        <v>72</v>
      </c>
    </row>
    <row r="341" spans="1:2" x14ac:dyDescent="0.3">
      <c r="A341" t="s">
        <v>20</v>
      </c>
      <c r="B341" t="s">
        <v>72</v>
      </c>
    </row>
    <row r="342" spans="1:2" x14ac:dyDescent="0.3">
      <c r="A342" t="s">
        <v>8</v>
      </c>
      <c r="B342" t="s">
        <v>91</v>
      </c>
    </row>
    <row r="343" spans="1:2" x14ac:dyDescent="0.3">
      <c r="A343" t="s">
        <v>13</v>
      </c>
      <c r="B343" t="s">
        <v>91</v>
      </c>
    </row>
    <row r="344" spans="1:2" x14ac:dyDescent="0.3">
      <c r="A344" t="s">
        <v>11</v>
      </c>
      <c r="B344" t="s">
        <v>91</v>
      </c>
    </row>
    <row r="345" spans="1:2" x14ac:dyDescent="0.3">
      <c r="A345" t="s">
        <v>5</v>
      </c>
      <c r="B345" t="s">
        <v>91</v>
      </c>
    </row>
    <row r="346" spans="1:2" x14ac:dyDescent="0.3">
      <c r="A346" t="s">
        <v>21</v>
      </c>
      <c r="B346" t="s">
        <v>91</v>
      </c>
    </row>
    <row r="347" spans="1:2" x14ac:dyDescent="0.3">
      <c r="A347" t="s">
        <v>16</v>
      </c>
      <c r="B347" t="s">
        <v>91</v>
      </c>
    </row>
    <row r="348" spans="1:2" x14ac:dyDescent="0.3">
      <c r="A348" t="s">
        <v>13</v>
      </c>
      <c r="B348" t="s">
        <v>110</v>
      </c>
    </row>
    <row r="349" spans="1:2" x14ac:dyDescent="0.3">
      <c r="A349" t="s">
        <v>11</v>
      </c>
      <c r="B349" t="s">
        <v>110</v>
      </c>
    </row>
    <row r="350" spans="1:2" x14ac:dyDescent="0.3">
      <c r="A350" t="s">
        <v>17</v>
      </c>
      <c r="B350" t="s">
        <v>110</v>
      </c>
    </row>
    <row r="351" spans="1:2" x14ac:dyDescent="0.3">
      <c r="A351" t="s">
        <v>6</v>
      </c>
      <c r="B351" t="s">
        <v>110</v>
      </c>
    </row>
    <row r="352" spans="1:2" x14ac:dyDescent="0.3">
      <c r="A352" t="s">
        <v>21</v>
      </c>
      <c r="B352" t="s">
        <v>110</v>
      </c>
    </row>
    <row r="353" spans="1:2" x14ac:dyDescent="0.3">
      <c r="A353" t="s">
        <v>21</v>
      </c>
      <c r="B353" t="s">
        <v>110</v>
      </c>
    </row>
    <row r="354" spans="1:2" x14ac:dyDescent="0.3">
      <c r="A354" t="s">
        <v>17</v>
      </c>
      <c r="B354" t="s">
        <v>144</v>
      </c>
    </row>
    <row r="355" spans="1:2" x14ac:dyDescent="0.3">
      <c r="A355" t="s">
        <v>11</v>
      </c>
      <c r="B355" t="s">
        <v>144</v>
      </c>
    </row>
    <row r="356" spans="1:2" x14ac:dyDescent="0.3">
      <c r="A356" t="s">
        <v>6</v>
      </c>
      <c r="B356" t="s">
        <v>144</v>
      </c>
    </row>
    <row r="357" spans="1:2" x14ac:dyDescent="0.3">
      <c r="A357" t="s">
        <v>22</v>
      </c>
      <c r="B357" t="s">
        <v>144</v>
      </c>
    </row>
    <row r="358" spans="1:2" x14ac:dyDescent="0.3">
      <c r="A358" t="s">
        <v>21</v>
      </c>
      <c r="B358" t="s">
        <v>125</v>
      </c>
    </row>
    <row r="359" spans="1:2" x14ac:dyDescent="0.3">
      <c r="A359" t="s">
        <v>17</v>
      </c>
      <c r="B359" t="s">
        <v>125</v>
      </c>
    </row>
    <row r="360" spans="1:2" x14ac:dyDescent="0.3">
      <c r="A360" t="s">
        <v>0</v>
      </c>
      <c r="B360" t="s">
        <v>125</v>
      </c>
    </row>
    <row r="361" spans="1:2" x14ac:dyDescent="0.3">
      <c r="A361" t="s">
        <v>16</v>
      </c>
      <c r="B361" t="s">
        <v>67</v>
      </c>
    </row>
    <row r="362" spans="1:2" x14ac:dyDescent="0.3">
      <c r="A362" t="s">
        <v>6</v>
      </c>
      <c r="B362" t="s">
        <v>67</v>
      </c>
    </row>
    <row r="363" spans="1:2" x14ac:dyDescent="0.3">
      <c r="A363" t="s">
        <v>13</v>
      </c>
      <c r="B363" t="s">
        <v>67</v>
      </c>
    </row>
    <row r="364" spans="1:2" x14ac:dyDescent="0.3">
      <c r="A364" t="s">
        <v>21</v>
      </c>
      <c r="B364" t="s">
        <v>136</v>
      </c>
    </row>
    <row r="365" spans="1:2" x14ac:dyDescent="0.3">
      <c r="A365" t="s">
        <v>13</v>
      </c>
      <c r="B365" t="s">
        <v>136</v>
      </c>
    </row>
    <row r="366" spans="1:2" x14ac:dyDescent="0.3">
      <c r="A366" t="s">
        <v>11</v>
      </c>
      <c r="B366" t="s">
        <v>49</v>
      </c>
    </row>
    <row r="367" spans="1:2" x14ac:dyDescent="0.3">
      <c r="A367" t="s">
        <v>11</v>
      </c>
      <c r="B367" t="s">
        <v>135</v>
      </c>
    </row>
    <row r="368" spans="1:2" x14ac:dyDescent="0.3">
      <c r="A368" t="s">
        <v>8</v>
      </c>
      <c r="B368" t="s">
        <v>69</v>
      </c>
    </row>
    <row r="369" spans="1:2" x14ac:dyDescent="0.3">
      <c r="A369" t="s">
        <v>2</v>
      </c>
      <c r="B369" t="s">
        <v>69</v>
      </c>
    </row>
    <row r="370" spans="1:2" x14ac:dyDescent="0.3">
      <c r="A370" t="s">
        <v>11</v>
      </c>
      <c r="B370" t="s">
        <v>69</v>
      </c>
    </row>
    <row r="371" spans="1:2" x14ac:dyDescent="0.3">
      <c r="A371" t="s">
        <v>13</v>
      </c>
      <c r="B371" t="s">
        <v>108</v>
      </c>
    </row>
    <row r="372" spans="1:2" x14ac:dyDescent="0.3">
      <c r="A372" t="s">
        <v>2</v>
      </c>
      <c r="B372" t="s">
        <v>36</v>
      </c>
    </row>
    <row r="373" spans="1:2" x14ac:dyDescent="0.3">
      <c r="A373" t="s">
        <v>4</v>
      </c>
      <c r="B373" t="s">
        <v>36</v>
      </c>
    </row>
    <row r="374" spans="1:2" x14ac:dyDescent="0.3">
      <c r="A374" t="s">
        <v>14</v>
      </c>
      <c r="B374" t="s">
        <v>36</v>
      </c>
    </row>
    <row r="375" spans="1:2" x14ac:dyDescent="0.3">
      <c r="A375" t="s">
        <v>2</v>
      </c>
      <c r="B375" t="s">
        <v>62</v>
      </c>
    </row>
    <row r="376" spans="1:2" x14ac:dyDescent="0.3">
      <c r="A376" t="s">
        <v>13</v>
      </c>
      <c r="B376" t="s">
        <v>62</v>
      </c>
    </row>
    <row r="377" spans="1:2" x14ac:dyDescent="0.3">
      <c r="A377" t="s">
        <v>11</v>
      </c>
      <c r="B377" t="s">
        <v>62</v>
      </c>
    </row>
    <row r="378" spans="1:2" x14ac:dyDescent="0.3">
      <c r="A378" t="s">
        <v>13</v>
      </c>
      <c r="B378" t="s">
        <v>141</v>
      </c>
    </row>
    <row r="379" spans="1:2" x14ac:dyDescent="0.3">
      <c r="A379" t="s">
        <v>5</v>
      </c>
      <c r="B379" t="s">
        <v>42</v>
      </c>
    </row>
    <row r="380" spans="1:2" x14ac:dyDescent="0.3">
      <c r="A380" t="s">
        <v>11</v>
      </c>
      <c r="B380" t="s">
        <v>42</v>
      </c>
    </row>
    <row r="381" spans="1:2" x14ac:dyDescent="0.3">
      <c r="A381" t="s">
        <v>14</v>
      </c>
      <c r="B381" t="s">
        <v>42</v>
      </c>
    </row>
    <row r="382" spans="1:2" x14ac:dyDescent="0.3">
      <c r="A382" t="s">
        <v>11</v>
      </c>
      <c r="B382" t="s">
        <v>42</v>
      </c>
    </row>
    <row r="383" spans="1:2" x14ac:dyDescent="0.3">
      <c r="A383" t="s">
        <v>2</v>
      </c>
      <c r="B383" t="s">
        <v>42</v>
      </c>
    </row>
    <row r="384" spans="1:2" x14ac:dyDescent="0.3">
      <c r="A384" t="s">
        <v>5</v>
      </c>
      <c r="B384" t="s">
        <v>38</v>
      </c>
    </row>
    <row r="385" spans="1:2" x14ac:dyDescent="0.3">
      <c r="A385" t="s">
        <v>11</v>
      </c>
      <c r="B385" t="s">
        <v>38</v>
      </c>
    </row>
    <row r="386" spans="1:2" x14ac:dyDescent="0.3">
      <c r="A386" t="s">
        <v>4</v>
      </c>
      <c r="B386" t="s">
        <v>38</v>
      </c>
    </row>
    <row r="387" spans="1:2" x14ac:dyDescent="0.3">
      <c r="A387" t="s">
        <v>8</v>
      </c>
      <c r="B387" t="s">
        <v>58</v>
      </c>
    </row>
    <row r="388" spans="1:2" x14ac:dyDescent="0.3">
      <c r="A388" t="s">
        <v>11</v>
      </c>
      <c r="B388" t="s">
        <v>58</v>
      </c>
    </row>
    <row r="389" spans="1:2" x14ac:dyDescent="0.3">
      <c r="A389" t="s">
        <v>2</v>
      </c>
      <c r="B389" t="s">
        <v>58</v>
      </c>
    </row>
    <row r="390" spans="1:2" x14ac:dyDescent="0.3">
      <c r="A390" t="s">
        <v>16</v>
      </c>
      <c r="B390" t="s">
        <v>58</v>
      </c>
    </row>
    <row r="391" spans="1:2" x14ac:dyDescent="0.3">
      <c r="A391" t="s">
        <v>4</v>
      </c>
      <c r="B391" t="s">
        <v>58</v>
      </c>
    </row>
    <row r="392" spans="1:2" x14ac:dyDescent="0.3">
      <c r="A392" t="s">
        <v>2</v>
      </c>
      <c r="B392" t="s">
        <v>143</v>
      </c>
    </row>
    <row r="393" spans="1:2" x14ac:dyDescent="0.3">
      <c r="A393" t="s">
        <v>11</v>
      </c>
      <c r="B393" t="s">
        <v>143</v>
      </c>
    </row>
    <row r="394" spans="1:2" x14ac:dyDescent="0.3">
      <c r="A394" t="s">
        <v>8</v>
      </c>
      <c r="B394" t="s">
        <v>143</v>
      </c>
    </row>
    <row r="395" spans="1:2" x14ac:dyDescent="0.3">
      <c r="A395" t="s">
        <v>4</v>
      </c>
      <c r="B395" t="s">
        <v>37</v>
      </c>
    </row>
    <row r="396" spans="1:2" x14ac:dyDescent="0.3">
      <c r="A396" t="s">
        <v>6</v>
      </c>
      <c r="B396" t="s">
        <v>37</v>
      </c>
    </row>
    <row r="397" spans="1:2" x14ac:dyDescent="0.3">
      <c r="A397" t="s">
        <v>21</v>
      </c>
      <c r="B397" t="s">
        <v>37</v>
      </c>
    </row>
    <row r="398" spans="1:2" x14ac:dyDescent="0.3">
      <c r="A398" t="s">
        <v>21</v>
      </c>
      <c r="B398" t="s">
        <v>130</v>
      </c>
    </row>
    <row r="399" spans="1:2" x14ac:dyDescent="0.3">
      <c r="A399" t="s">
        <v>13</v>
      </c>
      <c r="B399" t="s">
        <v>130</v>
      </c>
    </row>
    <row r="400" spans="1:2" x14ac:dyDescent="0.3">
      <c r="A400" t="s">
        <v>11</v>
      </c>
      <c r="B400" t="s">
        <v>45</v>
      </c>
    </row>
    <row r="401" spans="1:2" x14ac:dyDescent="0.3">
      <c r="A401" t="s">
        <v>0</v>
      </c>
      <c r="B401" t="s">
        <v>45</v>
      </c>
    </row>
    <row r="402" spans="1:2" x14ac:dyDescent="0.3">
      <c r="A402" t="s">
        <v>11</v>
      </c>
      <c r="B402" t="s">
        <v>104</v>
      </c>
    </row>
    <row r="403" spans="1:2" x14ac:dyDescent="0.3">
      <c r="A403" t="s">
        <v>13</v>
      </c>
      <c r="B403" t="s">
        <v>92</v>
      </c>
    </row>
    <row r="404" spans="1:2" x14ac:dyDescent="0.3">
      <c r="A404" t="s">
        <v>18</v>
      </c>
      <c r="B404" t="s">
        <v>92</v>
      </c>
    </row>
    <row r="405" spans="1:2" x14ac:dyDescent="0.3">
      <c r="A405" t="s">
        <v>21</v>
      </c>
      <c r="B405" t="s">
        <v>92</v>
      </c>
    </row>
    <row r="406" spans="1:2" x14ac:dyDescent="0.3">
      <c r="A406" t="s">
        <v>22</v>
      </c>
      <c r="B406" t="s">
        <v>92</v>
      </c>
    </row>
    <row r="407" spans="1:2" x14ac:dyDescent="0.3">
      <c r="A407" t="s">
        <v>11</v>
      </c>
      <c r="B407" t="s">
        <v>92</v>
      </c>
    </row>
    <row r="408" spans="1:2" x14ac:dyDescent="0.3">
      <c r="A408" t="s">
        <v>17</v>
      </c>
      <c r="B408" t="s">
        <v>92</v>
      </c>
    </row>
    <row r="409" spans="1:2" x14ac:dyDescent="0.3">
      <c r="A409" t="s">
        <v>6</v>
      </c>
      <c r="B409" t="s">
        <v>92</v>
      </c>
    </row>
    <row r="410" spans="1:2" x14ac:dyDescent="0.3">
      <c r="A410" t="s">
        <v>11</v>
      </c>
      <c r="B410" t="s">
        <v>163</v>
      </c>
    </row>
    <row r="411" spans="1:2" x14ac:dyDescent="0.3">
      <c r="A411" t="s">
        <v>5</v>
      </c>
      <c r="B411" t="s">
        <v>64</v>
      </c>
    </row>
    <row r="412" spans="1:2" x14ac:dyDescent="0.3">
      <c r="A412" t="s">
        <v>2</v>
      </c>
      <c r="B412" t="s">
        <v>64</v>
      </c>
    </row>
    <row r="413" spans="1:2" x14ac:dyDescent="0.3">
      <c r="A413" t="s">
        <v>8</v>
      </c>
      <c r="B413" t="s">
        <v>64</v>
      </c>
    </row>
    <row r="414" spans="1:2" x14ac:dyDescent="0.3">
      <c r="A414" t="s">
        <v>11</v>
      </c>
      <c r="B414" t="s">
        <v>64</v>
      </c>
    </row>
    <row r="415" spans="1:2" x14ac:dyDescent="0.3">
      <c r="A415" t="s">
        <v>2</v>
      </c>
      <c r="B415" t="s">
        <v>64</v>
      </c>
    </row>
    <row r="416" spans="1:2" x14ac:dyDescent="0.3">
      <c r="A416" t="s">
        <v>14</v>
      </c>
      <c r="B416" t="s">
        <v>32</v>
      </c>
    </row>
    <row r="417" spans="1:2" x14ac:dyDescent="0.3">
      <c r="A417" t="s">
        <v>2</v>
      </c>
      <c r="B417" t="s">
        <v>32</v>
      </c>
    </row>
    <row r="418" spans="1:2" x14ac:dyDescent="0.3">
      <c r="A418" t="s">
        <v>8</v>
      </c>
      <c r="B418" t="s">
        <v>32</v>
      </c>
    </row>
    <row r="419" spans="1:2" x14ac:dyDescent="0.3">
      <c r="A419" t="s">
        <v>11</v>
      </c>
      <c r="B419" t="s">
        <v>32</v>
      </c>
    </row>
    <row r="420" spans="1:2" x14ac:dyDescent="0.3">
      <c r="A420" t="s">
        <v>17</v>
      </c>
      <c r="B420" t="s">
        <v>32</v>
      </c>
    </row>
    <row r="421" spans="1:2" x14ac:dyDescent="0.3">
      <c r="A421" t="s">
        <v>8</v>
      </c>
      <c r="B421" t="s">
        <v>32</v>
      </c>
    </row>
    <row r="422" spans="1:2" x14ac:dyDescent="0.3">
      <c r="A422" t="s">
        <v>5</v>
      </c>
      <c r="B422" t="s">
        <v>32</v>
      </c>
    </row>
    <row r="423" spans="1:2" x14ac:dyDescent="0.3">
      <c r="A423" t="s">
        <v>11</v>
      </c>
      <c r="B423" t="s">
        <v>32</v>
      </c>
    </row>
    <row r="424" spans="1:2" x14ac:dyDescent="0.3">
      <c r="A424" t="s">
        <v>5</v>
      </c>
      <c r="B424" t="s">
        <v>32</v>
      </c>
    </row>
    <row r="425" spans="1:2" x14ac:dyDescent="0.3">
      <c r="A425" t="s">
        <v>2</v>
      </c>
      <c r="B425" t="s">
        <v>32</v>
      </c>
    </row>
    <row r="426" spans="1:2" x14ac:dyDescent="0.3">
      <c r="A426" t="s">
        <v>4</v>
      </c>
      <c r="B426" t="s">
        <v>68</v>
      </c>
    </row>
    <row r="427" spans="1:2" x14ac:dyDescent="0.3">
      <c r="A427" t="s">
        <v>21</v>
      </c>
      <c r="B427" t="s">
        <v>68</v>
      </c>
    </row>
    <row r="428" spans="1:2" x14ac:dyDescent="0.3">
      <c r="A428" t="s">
        <v>11</v>
      </c>
      <c r="B428" t="s">
        <v>68</v>
      </c>
    </row>
    <row r="429" spans="1:2" x14ac:dyDescent="0.3">
      <c r="A429" t="s">
        <v>13</v>
      </c>
      <c r="B429" t="s">
        <v>68</v>
      </c>
    </row>
    <row r="430" spans="1:2" x14ac:dyDescent="0.3">
      <c r="A430" t="s">
        <v>13</v>
      </c>
      <c r="B430" t="s">
        <v>139</v>
      </c>
    </row>
    <row r="431" spans="1:2" x14ac:dyDescent="0.3">
      <c r="A431" t="s">
        <v>11</v>
      </c>
      <c r="B431" t="s">
        <v>140</v>
      </c>
    </row>
    <row r="432" spans="1:2" x14ac:dyDescent="0.3">
      <c r="A432" t="s">
        <v>4</v>
      </c>
      <c r="B432" t="s">
        <v>109</v>
      </c>
    </row>
    <row r="433" spans="1:2" x14ac:dyDescent="0.3">
      <c r="A433" t="s">
        <v>13</v>
      </c>
      <c r="B433" t="s">
        <v>109</v>
      </c>
    </row>
    <row r="434" spans="1:2" x14ac:dyDescent="0.3">
      <c r="A434" t="s">
        <v>11</v>
      </c>
      <c r="B434" t="s">
        <v>109</v>
      </c>
    </row>
    <row r="435" spans="1:2" x14ac:dyDescent="0.3">
      <c r="A435" t="s">
        <v>13</v>
      </c>
      <c r="B435" t="s">
        <v>109</v>
      </c>
    </row>
    <row r="436" spans="1:2" x14ac:dyDescent="0.3">
      <c r="A436" t="s">
        <v>21</v>
      </c>
      <c r="B436" t="s">
        <v>109</v>
      </c>
    </row>
    <row r="437" spans="1:2" x14ac:dyDescent="0.3">
      <c r="A437" t="s">
        <v>14</v>
      </c>
      <c r="B437" t="s">
        <v>109</v>
      </c>
    </row>
    <row r="438" spans="1:2" x14ac:dyDescent="0.3">
      <c r="A438" t="s">
        <v>2</v>
      </c>
      <c r="B438" t="s">
        <v>109</v>
      </c>
    </row>
    <row r="439" spans="1:2" x14ac:dyDescent="0.3">
      <c r="A439" t="s">
        <v>11</v>
      </c>
      <c r="B439" t="s">
        <v>95</v>
      </c>
    </row>
    <row r="440" spans="1:2" x14ac:dyDescent="0.3">
      <c r="A440" t="s">
        <v>5</v>
      </c>
      <c r="B440" t="s">
        <v>95</v>
      </c>
    </row>
    <row r="441" spans="1:2" x14ac:dyDescent="0.3">
      <c r="A441" t="s">
        <v>0</v>
      </c>
      <c r="B441" t="s">
        <v>95</v>
      </c>
    </row>
    <row r="442" spans="1:2" x14ac:dyDescent="0.3">
      <c r="A442" t="s">
        <v>6</v>
      </c>
      <c r="B442" t="s">
        <v>95</v>
      </c>
    </row>
    <row r="443" spans="1:2" x14ac:dyDescent="0.3">
      <c r="A443" t="s">
        <v>13</v>
      </c>
      <c r="B443" t="s">
        <v>160</v>
      </c>
    </row>
    <row r="444" spans="1:2" x14ac:dyDescent="0.3">
      <c r="A444" t="s">
        <v>21</v>
      </c>
      <c r="B444" t="s">
        <v>162</v>
      </c>
    </row>
    <row r="445" spans="1:2" x14ac:dyDescent="0.3">
      <c r="A445" t="s">
        <v>17</v>
      </c>
      <c r="B445" t="s">
        <v>100</v>
      </c>
    </row>
    <row r="446" spans="1:2" x14ac:dyDescent="0.3">
      <c r="A446" t="s">
        <v>13</v>
      </c>
      <c r="B446" t="s">
        <v>100</v>
      </c>
    </row>
    <row r="447" spans="1:2" x14ac:dyDescent="0.3">
      <c r="A447" t="s">
        <v>13</v>
      </c>
      <c r="B447" t="s">
        <v>100</v>
      </c>
    </row>
    <row r="448" spans="1:2" x14ac:dyDescent="0.3">
      <c r="A448" t="s">
        <v>13</v>
      </c>
      <c r="B448" t="s">
        <v>156</v>
      </c>
    </row>
    <row r="449" spans="1:2" x14ac:dyDescent="0.3">
      <c r="A449" t="s">
        <v>4</v>
      </c>
      <c r="B449" t="s">
        <v>122</v>
      </c>
    </row>
    <row r="450" spans="1:2" x14ac:dyDescent="0.3">
      <c r="A450" t="s">
        <v>5</v>
      </c>
      <c r="B450" t="s">
        <v>122</v>
      </c>
    </row>
    <row r="451" spans="1:2" x14ac:dyDescent="0.3">
      <c r="A451" t="s">
        <v>0</v>
      </c>
      <c r="B451" t="s">
        <v>159</v>
      </c>
    </row>
    <row r="452" spans="1:2" x14ac:dyDescent="0.3">
      <c r="A452" t="s">
        <v>4</v>
      </c>
      <c r="B452" t="s">
        <v>27</v>
      </c>
    </row>
    <row r="453" spans="1:2" x14ac:dyDescent="0.3">
      <c r="A453" t="s">
        <v>0</v>
      </c>
      <c r="B453" t="s">
        <v>27</v>
      </c>
    </row>
    <row r="454" spans="1:2" x14ac:dyDescent="0.3">
      <c r="A454" t="s">
        <v>21</v>
      </c>
      <c r="B454" t="s">
        <v>27</v>
      </c>
    </row>
    <row r="455" spans="1:2" x14ac:dyDescent="0.3">
      <c r="A455" t="s">
        <v>13</v>
      </c>
      <c r="B455" t="s">
        <v>27</v>
      </c>
    </row>
    <row r="456" spans="1:2" x14ac:dyDescent="0.3">
      <c r="A456" t="s">
        <v>17</v>
      </c>
      <c r="B456" t="s">
        <v>27</v>
      </c>
    </row>
    <row r="457" spans="1:2" x14ac:dyDescent="0.3">
      <c r="A457" t="s">
        <v>18</v>
      </c>
      <c r="B457" t="s">
        <v>27</v>
      </c>
    </row>
    <row r="458" spans="1:2" x14ac:dyDescent="0.3">
      <c r="A458" t="s">
        <v>16</v>
      </c>
      <c r="B458" t="s">
        <v>27</v>
      </c>
    </row>
    <row r="459" spans="1:2" x14ac:dyDescent="0.3">
      <c r="A459" t="s">
        <v>2</v>
      </c>
      <c r="B459" t="s">
        <v>167</v>
      </c>
    </row>
    <row r="460" spans="1:2" x14ac:dyDescent="0.3">
      <c r="A460" t="s">
        <v>11</v>
      </c>
      <c r="B460" t="s">
        <v>167</v>
      </c>
    </row>
    <row r="461" spans="1:2" x14ac:dyDescent="0.3">
      <c r="A461" t="s">
        <v>17</v>
      </c>
      <c r="B461" t="s">
        <v>77</v>
      </c>
    </row>
    <row r="462" spans="1:2" x14ac:dyDescent="0.3">
      <c r="A462" t="s">
        <v>13</v>
      </c>
      <c r="B462" t="s">
        <v>77</v>
      </c>
    </row>
    <row r="463" spans="1:2" x14ac:dyDescent="0.3">
      <c r="A463" t="s">
        <v>6</v>
      </c>
      <c r="B463" t="s">
        <v>77</v>
      </c>
    </row>
    <row r="464" spans="1:2" x14ac:dyDescent="0.3">
      <c r="A464" t="s">
        <v>16</v>
      </c>
      <c r="B464" t="s">
        <v>77</v>
      </c>
    </row>
    <row r="465" spans="1:2" x14ac:dyDescent="0.3">
      <c r="A465" t="s">
        <v>18</v>
      </c>
      <c r="B465" t="s">
        <v>77</v>
      </c>
    </row>
    <row r="466" spans="1:2" x14ac:dyDescent="0.3">
      <c r="A466" t="s">
        <v>11</v>
      </c>
      <c r="B466" t="s">
        <v>77</v>
      </c>
    </row>
    <row r="467" spans="1:2" x14ac:dyDescent="0.3">
      <c r="A467" t="s">
        <v>13</v>
      </c>
      <c r="B467" t="s">
        <v>77</v>
      </c>
    </row>
    <row r="468" spans="1:2" x14ac:dyDescent="0.3">
      <c r="A468" t="s">
        <v>21</v>
      </c>
      <c r="B468" t="s">
        <v>77</v>
      </c>
    </row>
    <row r="469" spans="1:2" x14ac:dyDescent="0.3">
      <c r="A469" t="s">
        <v>8</v>
      </c>
      <c r="B469" t="s">
        <v>77</v>
      </c>
    </row>
    <row r="470" spans="1:2" x14ac:dyDescent="0.3">
      <c r="A470" t="s">
        <v>2</v>
      </c>
      <c r="B470" t="s">
        <v>77</v>
      </c>
    </row>
    <row r="471" spans="1:2" x14ac:dyDescent="0.3">
      <c r="A471" t="s">
        <v>11</v>
      </c>
      <c r="B471" t="s">
        <v>77</v>
      </c>
    </row>
    <row r="472" spans="1:2" x14ac:dyDescent="0.3">
      <c r="A472" t="s">
        <v>11</v>
      </c>
      <c r="B472" t="s">
        <v>75</v>
      </c>
    </row>
    <row r="473" spans="1:2" x14ac:dyDescent="0.3">
      <c r="A473" t="s">
        <v>11</v>
      </c>
      <c r="B473" t="s">
        <v>75</v>
      </c>
    </row>
    <row r="474" spans="1:2" x14ac:dyDescent="0.3">
      <c r="A474" t="s">
        <v>17</v>
      </c>
      <c r="B474" t="s">
        <v>75</v>
      </c>
    </row>
    <row r="475" spans="1:2" x14ac:dyDescent="0.3">
      <c r="A475" t="s">
        <v>5</v>
      </c>
      <c r="B475" t="s">
        <v>75</v>
      </c>
    </row>
    <row r="476" spans="1:2" x14ac:dyDescent="0.3">
      <c r="A476" t="s">
        <v>0</v>
      </c>
      <c r="B476" t="s">
        <v>75</v>
      </c>
    </row>
    <row r="477" spans="1:2" x14ac:dyDescent="0.3">
      <c r="A477" t="s">
        <v>9</v>
      </c>
      <c r="B477" t="s">
        <v>75</v>
      </c>
    </row>
    <row r="478" spans="1:2" x14ac:dyDescent="0.3">
      <c r="A478" t="s">
        <v>2</v>
      </c>
      <c r="B478" t="s">
        <v>75</v>
      </c>
    </row>
    <row r="479" spans="1:2" x14ac:dyDescent="0.3">
      <c r="A479" t="s">
        <v>14</v>
      </c>
      <c r="B479" t="s">
        <v>75</v>
      </c>
    </row>
    <row r="480" spans="1:2" x14ac:dyDescent="0.3">
      <c r="A480" t="s">
        <v>17</v>
      </c>
      <c r="B480" t="s">
        <v>81</v>
      </c>
    </row>
    <row r="481" spans="1:2" x14ac:dyDescent="0.3">
      <c r="A481" t="s">
        <v>11</v>
      </c>
      <c r="B481" t="s">
        <v>81</v>
      </c>
    </row>
    <row r="482" spans="1:2" x14ac:dyDescent="0.3">
      <c r="A482" t="s">
        <v>8</v>
      </c>
      <c r="B482" t="s">
        <v>81</v>
      </c>
    </row>
    <row r="483" spans="1:2" x14ac:dyDescent="0.3">
      <c r="A483" t="s">
        <v>6</v>
      </c>
      <c r="B483" t="s">
        <v>81</v>
      </c>
    </row>
    <row r="484" spans="1:2" x14ac:dyDescent="0.3">
      <c r="A484" t="s">
        <v>0</v>
      </c>
      <c r="B484" t="s">
        <v>81</v>
      </c>
    </row>
    <row r="485" spans="1:2" x14ac:dyDescent="0.3">
      <c r="A485" t="s">
        <v>18</v>
      </c>
      <c r="B485" t="s">
        <v>81</v>
      </c>
    </row>
    <row r="486" spans="1:2" x14ac:dyDescent="0.3">
      <c r="A486" t="s">
        <v>18</v>
      </c>
      <c r="B486" t="s">
        <v>81</v>
      </c>
    </row>
    <row r="487" spans="1:2" x14ac:dyDescent="0.3">
      <c r="A487" t="s">
        <v>13</v>
      </c>
      <c r="B487" t="s">
        <v>81</v>
      </c>
    </row>
    <row r="488" spans="1:2" x14ac:dyDescent="0.3">
      <c r="A488" t="s">
        <v>5</v>
      </c>
      <c r="B488" t="s">
        <v>66</v>
      </c>
    </row>
    <row r="489" spans="1:2" x14ac:dyDescent="0.3">
      <c r="A489" t="s">
        <v>11</v>
      </c>
      <c r="B489" t="s">
        <v>66</v>
      </c>
    </row>
    <row r="490" spans="1:2" x14ac:dyDescent="0.3">
      <c r="A490" t="s">
        <v>2</v>
      </c>
      <c r="B490" t="s">
        <v>31</v>
      </c>
    </row>
    <row r="491" spans="1:2" x14ac:dyDescent="0.3">
      <c r="A491" t="s">
        <v>16</v>
      </c>
      <c r="B491" t="s">
        <v>31</v>
      </c>
    </row>
    <row r="492" spans="1:2" x14ac:dyDescent="0.3">
      <c r="A492" t="s">
        <v>2</v>
      </c>
      <c r="B492" t="s">
        <v>31</v>
      </c>
    </row>
    <row r="493" spans="1:2" x14ac:dyDescent="0.3">
      <c r="A493" t="s">
        <v>14</v>
      </c>
      <c r="B493" t="s">
        <v>31</v>
      </c>
    </row>
    <row r="494" spans="1:2" x14ac:dyDescent="0.3">
      <c r="A494" t="s">
        <v>8</v>
      </c>
      <c r="B494" t="s">
        <v>31</v>
      </c>
    </row>
    <row r="495" spans="1:2" x14ac:dyDescent="0.3">
      <c r="A495" t="s">
        <v>4</v>
      </c>
      <c r="B495" t="s">
        <v>31</v>
      </c>
    </row>
    <row r="496" spans="1:2" x14ac:dyDescent="0.3">
      <c r="A496" t="s">
        <v>11</v>
      </c>
      <c r="B496" t="s">
        <v>31</v>
      </c>
    </row>
    <row r="497" spans="1:2" x14ac:dyDescent="0.3">
      <c r="A497" t="s">
        <v>6</v>
      </c>
      <c r="B497" t="s">
        <v>31</v>
      </c>
    </row>
    <row r="498" spans="1:2" x14ac:dyDescent="0.3">
      <c r="A498" t="s">
        <v>5</v>
      </c>
      <c r="B498" t="s">
        <v>31</v>
      </c>
    </row>
    <row r="499" spans="1:2" x14ac:dyDescent="0.3">
      <c r="A499" t="s">
        <v>17</v>
      </c>
      <c r="B499" t="s">
        <v>31</v>
      </c>
    </row>
    <row r="500" spans="1:2" x14ac:dyDescent="0.3">
      <c r="A500" t="s">
        <v>0</v>
      </c>
      <c r="B500" t="s">
        <v>31</v>
      </c>
    </row>
    <row r="501" spans="1:2" x14ac:dyDescent="0.3">
      <c r="A501" t="s">
        <v>22</v>
      </c>
      <c r="B501" t="s">
        <v>31</v>
      </c>
    </row>
    <row r="502" spans="1:2" x14ac:dyDescent="0.3">
      <c r="A502" t="s">
        <v>13</v>
      </c>
      <c r="B502" t="s">
        <v>31</v>
      </c>
    </row>
    <row r="503" spans="1:2" x14ac:dyDescent="0.3">
      <c r="A503" t="s">
        <v>11</v>
      </c>
      <c r="B503" t="s">
        <v>31</v>
      </c>
    </row>
    <row r="504" spans="1:2" x14ac:dyDescent="0.3">
      <c r="A504" t="s">
        <v>2</v>
      </c>
      <c r="B504" t="s">
        <v>31</v>
      </c>
    </row>
    <row r="505" spans="1:2" x14ac:dyDescent="0.3">
      <c r="A505" t="s">
        <v>11</v>
      </c>
      <c r="B505" t="s">
        <v>111</v>
      </c>
    </row>
    <row r="506" spans="1:2" x14ac:dyDescent="0.3">
      <c r="A506" t="s">
        <v>2</v>
      </c>
      <c r="B506" t="s">
        <v>111</v>
      </c>
    </row>
    <row r="507" spans="1:2" x14ac:dyDescent="0.3">
      <c r="A507" t="s">
        <v>2</v>
      </c>
      <c r="B507" t="s">
        <v>111</v>
      </c>
    </row>
    <row r="508" spans="1:2" x14ac:dyDescent="0.3">
      <c r="A508" t="s">
        <v>0</v>
      </c>
      <c r="B508" t="s">
        <v>83</v>
      </c>
    </row>
    <row r="509" spans="1:2" x14ac:dyDescent="0.3">
      <c r="A509" t="s">
        <v>13</v>
      </c>
      <c r="B509" t="s">
        <v>83</v>
      </c>
    </row>
    <row r="510" spans="1:2" x14ac:dyDescent="0.3">
      <c r="A510" t="s">
        <v>21</v>
      </c>
      <c r="B510" t="s">
        <v>83</v>
      </c>
    </row>
    <row r="511" spans="1:2" x14ac:dyDescent="0.3">
      <c r="A511" t="s">
        <v>5</v>
      </c>
      <c r="B511" t="s">
        <v>83</v>
      </c>
    </row>
    <row r="512" spans="1:2" x14ac:dyDescent="0.3">
      <c r="A512" t="s">
        <v>11</v>
      </c>
      <c r="B512" t="s">
        <v>83</v>
      </c>
    </row>
    <row r="513" spans="1:2" x14ac:dyDescent="0.3">
      <c r="A513" t="s">
        <v>13</v>
      </c>
      <c r="B513" t="s">
        <v>83</v>
      </c>
    </row>
    <row r="514" spans="1:2" x14ac:dyDescent="0.3">
      <c r="A514" t="s">
        <v>11</v>
      </c>
      <c r="B514" t="s">
        <v>83</v>
      </c>
    </row>
    <row r="515" spans="1:2" x14ac:dyDescent="0.3">
      <c r="A515" t="s">
        <v>18</v>
      </c>
      <c r="B515" t="s">
        <v>83</v>
      </c>
    </row>
    <row r="516" spans="1:2" x14ac:dyDescent="0.3">
      <c r="A516" t="s">
        <v>4</v>
      </c>
      <c r="B516" t="s">
        <v>83</v>
      </c>
    </row>
    <row r="517" spans="1:2" x14ac:dyDescent="0.3">
      <c r="A517" t="s">
        <v>6</v>
      </c>
      <c r="B517" t="s">
        <v>83</v>
      </c>
    </row>
    <row r="518" spans="1:2" x14ac:dyDescent="0.3">
      <c r="A518" t="s">
        <v>17</v>
      </c>
      <c r="B518" t="s">
        <v>83</v>
      </c>
    </row>
    <row r="519" spans="1:2" x14ac:dyDescent="0.3">
      <c r="A519" t="s">
        <v>11</v>
      </c>
      <c r="B519" t="s">
        <v>55</v>
      </c>
    </row>
    <row r="520" spans="1:2" x14ac:dyDescent="0.3">
      <c r="A520" t="s">
        <v>0</v>
      </c>
      <c r="B520" t="s">
        <v>55</v>
      </c>
    </row>
    <row r="521" spans="1:2" x14ac:dyDescent="0.3">
      <c r="A521" t="s">
        <v>5</v>
      </c>
      <c r="B521" t="s">
        <v>55</v>
      </c>
    </row>
    <row r="522" spans="1:2" x14ac:dyDescent="0.3">
      <c r="A522" t="s">
        <v>21</v>
      </c>
      <c r="B522" t="s">
        <v>55</v>
      </c>
    </row>
    <row r="523" spans="1:2" x14ac:dyDescent="0.3">
      <c r="A523" t="s">
        <v>0</v>
      </c>
      <c r="B523" t="s">
        <v>102</v>
      </c>
    </row>
    <row r="524" spans="1:2" x14ac:dyDescent="0.3">
      <c r="A524" t="s">
        <v>13</v>
      </c>
      <c r="B524" t="s">
        <v>102</v>
      </c>
    </row>
    <row r="525" spans="1:2" x14ac:dyDescent="0.3">
      <c r="A525" t="s">
        <v>5</v>
      </c>
      <c r="B525" t="s">
        <v>145</v>
      </c>
    </row>
    <row r="526" spans="1:2" x14ac:dyDescent="0.3">
      <c r="A526" t="s">
        <v>11</v>
      </c>
      <c r="B526" t="s">
        <v>145</v>
      </c>
    </row>
    <row r="527" spans="1:2" x14ac:dyDescent="0.3">
      <c r="A527" t="s">
        <v>11</v>
      </c>
      <c r="B527" t="s">
        <v>154</v>
      </c>
    </row>
    <row r="528" spans="1:2" x14ac:dyDescent="0.3">
      <c r="A528" t="s">
        <v>6</v>
      </c>
      <c r="B528" t="s">
        <v>146</v>
      </c>
    </row>
    <row r="529" spans="1:2" x14ac:dyDescent="0.3">
      <c r="A529" t="s">
        <v>13</v>
      </c>
      <c r="B529" t="s">
        <v>146</v>
      </c>
    </row>
    <row r="530" spans="1:2" x14ac:dyDescent="0.3">
      <c r="A530" t="s">
        <v>2</v>
      </c>
      <c r="B530" t="s">
        <v>70</v>
      </c>
    </row>
    <row r="531" spans="1:2" x14ac:dyDescent="0.3">
      <c r="A531" t="s">
        <v>11</v>
      </c>
      <c r="B531" t="s">
        <v>70</v>
      </c>
    </row>
    <row r="532" spans="1:2" x14ac:dyDescent="0.3">
      <c r="A532" t="s">
        <v>5</v>
      </c>
      <c r="B532" t="s">
        <v>70</v>
      </c>
    </row>
    <row r="533" spans="1:2" x14ac:dyDescent="0.3">
      <c r="A533" t="s">
        <v>11</v>
      </c>
      <c r="B533" t="s">
        <v>155</v>
      </c>
    </row>
    <row r="534" spans="1:2" x14ac:dyDescent="0.3">
      <c r="A534" t="s">
        <v>5</v>
      </c>
      <c r="B534" t="s">
        <v>56</v>
      </c>
    </row>
    <row r="535" spans="1:2" x14ac:dyDescent="0.3">
      <c r="A535" t="s">
        <v>11</v>
      </c>
      <c r="B535" t="s">
        <v>56</v>
      </c>
    </row>
    <row r="536" spans="1:2" x14ac:dyDescent="0.3">
      <c r="A536" t="s">
        <v>2</v>
      </c>
      <c r="B536" t="s">
        <v>56</v>
      </c>
    </row>
    <row r="537" spans="1:2" x14ac:dyDescent="0.3">
      <c r="A537" t="s">
        <v>13</v>
      </c>
      <c r="B537" t="s">
        <v>56</v>
      </c>
    </row>
    <row r="538" spans="1:2" x14ac:dyDescent="0.3">
      <c r="A538" t="s">
        <v>5</v>
      </c>
      <c r="B538" t="s">
        <v>56</v>
      </c>
    </row>
    <row r="539" spans="1:2" x14ac:dyDescent="0.3">
      <c r="A539" t="s">
        <v>17</v>
      </c>
      <c r="B539" t="s">
        <v>56</v>
      </c>
    </row>
    <row r="540" spans="1:2" x14ac:dyDescent="0.3">
      <c r="A540" t="s">
        <v>14</v>
      </c>
      <c r="B540" t="s">
        <v>56</v>
      </c>
    </row>
    <row r="541" spans="1:2" x14ac:dyDescent="0.3">
      <c r="A541" t="s">
        <v>21</v>
      </c>
      <c r="B541" t="s">
        <v>56</v>
      </c>
    </row>
    <row r="542" spans="1:2" x14ac:dyDescent="0.3">
      <c r="A542" t="s">
        <v>9</v>
      </c>
      <c r="B542" t="s">
        <v>56</v>
      </c>
    </row>
    <row r="543" spans="1:2" x14ac:dyDescent="0.3">
      <c r="A543" t="s">
        <v>14</v>
      </c>
      <c r="B543" t="s">
        <v>56</v>
      </c>
    </row>
    <row r="544" spans="1:2" x14ac:dyDescent="0.3">
      <c r="A544" t="s">
        <v>2</v>
      </c>
      <c r="B544" t="s">
        <v>56</v>
      </c>
    </row>
    <row r="545" spans="1:2" x14ac:dyDescent="0.3">
      <c r="A545" t="s">
        <v>0</v>
      </c>
      <c r="B545" t="s">
        <v>56</v>
      </c>
    </row>
    <row r="546" spans="1:2" x14ac:dyDescent="0.3">
      <c r="A546" t="s">
        <v>4</v>
      </c>
      <c r="B546" t="s">
        <v>56</v>
      </c>
    </row>
    <row r="547" spans="1:2" x14ac:dyDescent="0.3">
      <c r="A547">
        <v>0</v>
      </c>
    </row>
  </sheetData>
  <autoFilter ref="A1:C1" xr:uid="{D52AA224-ED99-4992-8463-BC4C91E81269}">
    <sortState xmlns:xlrd2="http://schemas.microsoft.com/office/spreadsheetml/2017/richdata2" ref="A2:C547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Sammanfattning</vt:lpstr>
      <vt:lpstr>Kostnadsfria lag (13 och under)</vt:lpstr>
      <vt:lpstr>Lokaldivisioner 750</vt:lpstr>
      <vt:lpstr>15+ 1250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Sebastian Dorling</cp:lastModifiedBy>
  <dcterms:created xsi:type="dcterms:W3CDTF">2022-10-13T08:33:08Z</dcterms:created>
  <dcterms:modified xsi:type="dcterms:W3CDTF">2022-10-26T11:20:31Z</dcterms:modified>
</cp:coreProperties>
</file>