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585D5E23-0CFA-49B6-B700-BFAF0385BB1A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J2" i="1"/>
  <c r="N6" i="1"/>
  <c r="G2" i="1"/>
  <c r="N5" i="1"/>
  <c r="E7" i="1"/>
  <c r="N7" i="1"/>
  <c r="E4" i="1"/>
  <c r="N4" i="1"/>
  <c r="E2" i="1"/>
  <c r="N2" i="1"/>
  <c r="E3" i="1"/>
  <c r="N3" i="1"/>
</calcChain>
</file>

<file path=xl/sharedStrings.xml><?xml version="1.0" encoding="utf-8"?>
<sst xmlns="http://schemas.openxmlformats.org/spreadsheetml/2006/main" count="28" uniqueCount="27">
  <si>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</si>
  <si>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</si>
  <si>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</si>
  <si>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</si>
  <si>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</si>
  <si>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</si>
  <si>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</si>
  <si>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</si>
  <si>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Eskilstuna Junior Cup</t>
  </si>
  <si>
    <t>Folktandvården  Cup</t>
  </si>
  <si>
    <t>Junior-RM ute</t>
  </si>
  <si>
    <t>Mjölby TK</t>
  </si>
  <si>
    <t>Junior-RM inne</t>
  </si>
  <si>
    <t>Selma Ugljanin</t>
  </si>
  <si>
    <t>Lidya Nagis</t>
  </si>
  <si>
    <t>Strängnäs TK</t>
  </si>
  <si>
    <t>Stina Engblom</t>
  </si>
  <si>
    <t>Bianca Madoson</t>
  </si>
  <si>
    <t>Södertälje P&amp;TK</t>
  </si>
  <si>
    <t>Norrköping Indoor Open</t>
  </si>
  <si>
    <t>Gutespelen</t>
  </si>
  <si>
    <t>Nora Skagervik</t>
  </si>
  <si>
    <t>Norrköpings TK</t>
  </si>
  <si>
    <r>
      <rPr>
        <sz val="12"/>
        <color theme="1"/>
        <rFont val="Aptos Narrow"/>
        <family val="2"/>
      </rPr>
      <t>¹</t>
    </r>
    <r>
      <rPr>
        <sz val="12"/>
        <color theme="1"/>
        <rFont val="Calibri"/>
        <family val="2"/>
      </rPr>
      <t>)</t>
    </r>
  </si>
  <si>
    <t>¹) Anmäld men spelade ingen match.</t>
  </si>
  <si>
    <t>Stina Nimani</t>
  </si>
  <si>
    <t>Örebro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</si>
</sst>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7"/>
  <sheetViews>
    <sheetView tabSelected="1" workbookViewId="0">
      <selection activeCell="A2" sqref="A2"/>
    </sheetView>
  </sheetViews>
  <sheetFormatPr defaultColWidth="11" defaultRowHeight="15.6" x14ac:dyDescent="0.3"/>
  <cols>
    <col min="1" max="1" width="21.59765625" bestFit="1" customWidth="1"/>
    <col min="2" max="2" width="17.5" bestFit="1" customWidth="1"/>
    <col min="3" max="3" width="8.59765625" style="3" customWidth="1"/>
    <col min="4" max="4" width="8.59765625" customWidth="1"/>
    <col min="5" max="5" width="6.59765625" customWidth="1"/>
    <col min="6" max="13" width="6.59765625" style="3" customWidth="1"/>
    <col min="14" max="14" width="11" style="3"/>
  </cols>
  <sheetData>
    <row r="1" spans="1:15" ht="130.19999999999999" x14ac:dyDescent="0.3">
      <c r="A1" s="1" t="s">
        <v>0</v>
      </c>
      <c r="B1" s="1" t="s">
        <v>1</v>
      </c>
      <c r="C1" s="1" t="s">
        <v>6</v>
      </c>
      <c r="D1" s="1" t="s">
        <v>2</v>
      </c>
      <c r="E1" s="2" t="s">
        <v>12</v>
      </c>
      <c r="F1" s="2" t="s">
        <v>19</v>
      </c>
      <c r="G1" s="2" t="s">
        <v>8</v>
      </c>
      <c r="H1" s="2" t="s">
        <v>7</v>
      </c>
      <c r="I1" s="2" t="s">
        <v>20</v>
      </c>
      <c r="J1" s="2" t="s">
        <v>10</v>
      </c>
      <c r="K1" s="2" t="s">
        <v>3</v>
      </c>
      <c r="L1" s="2" t="s">
        <v>4</v>
      </c>
      <c r="M1" s="2" t="s">
        <v>9</v>
      </c>
      <c r="N1" s="2" t="s">
        <v>5</v>
      </c>
      <c r="O1" s="1"/>
    </row>
    <row r="2" spans="1:15" x14ac:dyDescent="0.3">
      <c r="A2" t="s">
        <v>14</v>
      </c>
      <c r="B2" t="s">
        <v>15</v>
      </c>
      <c r="C2" s="3">
        <v>94037</v>
      </c>
      <c r="E2" s="3">
        <f>(3+2)*2</f>
        <v>10</v>
      </c>
      <c r="F2" s="5" t="s">
        <v>23</v>
      </c>
      <c r="G2" s="3">
        <f>6+2</f>
        <v>8</v>
      </c>
      <c r="J2" s="3">
        <f>2*3</f>
        <v>6</v>
      </c>
      <c r="N2" s="3">
        <f t="shared" ref="N2:N7" si="0">SUM(E2:M2)</f>
        <v>24</v>
      </c>
    </row>
    <row r="3" spans="1:15" x14ac:dyDescent="0.3">
      <c r="A3" t="s">
        <v>13</v>
      </c>
      <c r="B3" t="s">
        <v>22</v>
      </c>
      <c r="C3" s="3">
        <v>92816</v>
      </c>
      <c r="E3" s="3">
        <f>2*2</f>
        <v>4</v>
      </c>
      <c r="F3" s="3">
        <v>0</v>
      </c>
      <c r="J3" s="3">
        <f>2*2</f>
        <v>4</v>
      </c>
      <c r="N3" s="3">
        <f t="shared" si="0"/>
        <v>8</v>
      </c>
    </row>
    <row r="4" spans="1:15" x14ac:dyDescent="0.3">
      <c r="A4" t="s">
        <v>16</v>
      </c>
      <c r="B4" t="s">
        <v>11</v>
      </c>
      <c r="C4" s="3">
        <v>95893</v>
      </c>
      <c r="E4" s="3">
        <f>1*2</f>
        <v>2</v>
      </c>
      <c r="J4" s="3">
        <f>2*0</f>
        <v>0</v>
      </c>
      <c r="N4" s="3">
        <f t="shared" si="0"/>
        <v>2</v>
      </c>
    </row>
    <row r="5" spans="1:15" x14ac:dyDescent="0.3">
      <c r="A5" t="s">
        <v>21</v>
      </c>
      <c r="B5" t="s">
        <v>22</v>
      </c>
      <c r="C5" s="3">
        <v>95889</v>
      </c>
      <c r="F5" s="3">
        <v>0</v>
      </c>
      <c r="J5" s="3">
        <f>2*1</f>
        <v>2</v>
      </c>
      <c r="N5" s="3">
        <f>SUM(E5:M5)</f>
        <v>2</v>
      </c>
    </row>
    <row r="6" spans="1:15" x14ac:dyDescent="0.3">
      <c r="A6" t="s">
        <v>25</v>
      </c>
      <c r="B6" t="s">
        <v>26</v>
      </c>
      <c r="C6" s="3">
        <v>105944</v>
      </c>
      <c r="E6" s="3"/>
      <c r="H6" s="3">
        <v>2</v>
      </c>
      <c r="N6" s="3">
        <f t="shared" si="0"/>
        <v>2</v>
      </c>
    </row>
    <row r="7" spans="1:15" x14ac:dyDescent="0.3">
      <c r="A7" t="s">
        <v>17</v>
      </c>
      <c r="B7" t="s">
        <v>18</v>
      </c>
      <c r="C7" s="3">
        <v>102497</v>
      </c>
      <c r="E7" s="3">
        <f>0*2</f>
        <v>0</v>
      </c>
      <c r="N7" s="3">
        <f t="shared" si="0"/>
        <v>0</v>
      </c>
    </row>
    <row r="8" spans="1:15" x14ac:dyDescent="0.3">
      <c r="A8" s="6" t="s">
        <v>24</v>
      </c>
      <c r="E8" s="3"/>
    </row>
    <row r="9" spans="1:15" x14ac:dyDescent="0.3">
      <c r="E9" s="3"/>
    </row>
    <row r="11" spans="1:15" x14ac:dyDescent="0.3">
      <c r="E11" s="3"/>
    </row>
    <row r="13" spans="1:15" ht="16.5" customHeight="1" x14ac:dyDescent="0.3">
      <c r="E13" s="3"/>
    </row>
    <row r="14" spans="1:15" x14ac:dyDescent="0.3">
      <c r="E14" s="3"/>
    </row>
    <row r="15" spans="1:15" x14ac:dyDescent="0.3">
      <c r="E15" s="3"/>
    </row>
    <row r="16" spans="1:15" x14ac:dyDescent="0.3">
      <c r="A16" s="4"/>
    </row>
    <row r="17" spans="1:1" x14ac:dyDescent="0.3">
      <c r="A17" s="4"/>
    </row>
  </sheetData>
  <sortState xmlns:xlrd2="http://schemas.microsoft.com/office/spreadsheetml/2017/richdata2" ref="A2:N8">
    <sortCondition descending="1" ref="N2:N8"/>
    <sortCondition ref="B2:B8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
FS12A. Poängställning efter Junior-RM ute</oddHeader>
    <oddFooter>&amp;RUppdaterad av Rolf, 25-09-11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2025-09-11T10:05:46Z</cp:lastPrinted>
  <dcterms:created xsi:type="dcterms:W3CDTF">2019-02-07T10:52:31Z</dcterms:created>
  <dcterms:modified xsi:type="dcterms:W3CDTF">2025-09-11T10:06:20Z</dcterms:modified>
</cp:coreProperties>
</file>