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13_ncr:1_{54EE97A5-3E82-428F-B4E1-72D207F87330}" xr6:coauthVersionLast="47" xr6:coauthVersionMax="47" xr10:uidLastSave="{00000000-0000-0000-0000-000000000000}"/>
  <bookViews>
    <workbookView xWindow="-108" yWindow="-108" windowWidth="23256" windowHeight="12576" xr2:uid="{914E26CD-10DE-3646-9436-6A731EA467D5}"/>
  </bookViews>
  <sheets>
    <sheet name="Sheet1" sheetId="1" r:id="rId1"/>
  </sheets>
  <definedNames>
    <definedName name="_xlnm.Print_Area" localSheetId="0">Sheet1!$A$1:$N$15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6" i="1"/>
  <c r="N12" i="1"/>
  <c r="N10" i="1"/>
  <c r="F2" i="1"/>
  <c r="N2" i="1"/>
  <c r="F3" i="1"/>
  <c r="F4" i="1"/>
  <c r="N4" i="1"/>
  <c r="N8" i="1"/>
  <c r="N3" i="1"/>
  <c r="N11" i="1"/>
  <c r="N5" i="1"/>
  <c r="N7" i="1"/>
</calcChain>
</file>

<file path=xl/sharedStrings.xml><?xml version="1.0" encoding="utf-8"?>
<sst xmlns="http://schemas.openxmlformats.org/spreadsheetml/2006/main" count="36" uniqueCount="30">
  <si>
    <t>Namn</t>
  </si>
  <si>
    <t>Klubb</t>
  </si>
  <si>
    <t>F-år</t>
  </si>
  <si>
    <t>Bosse Larsson Cup</t>
  </si>
  <si>
    <t>Linköping Junior Open</t>
  </si>
  <si>
    <t>Summa</t>
  </si>
  <si>
    <t>Lic.nr.</t>
  </si>
  <si>
    <t>Visholmen Cup</t>
  </si>
  <si>
    <t>Junior-RM inne</t>
  </si>
  <si>
    <t>Eskilstuna Junior Cup</t>
  </si>
  <si>
    <t>Junior-RM Ute</t>
  </si>
  <si>
    <t>Folktandvården  Cup</t>
  </si>
  <si>
    <t>Strängnäs TK</t>
  </si>
  <si>
    <t>TK SAAB</t>
  </si>
  <si>
    <t>Norrköping Indoor Open</t>
  </si>
  <si>
    <t>Gutespelen</t>
  </si>
  <si>
    <t>Melker Forsblom</t>
  </si>
  <si>
    <t>Lionel Barrera</t>
  </si>
  <si>
    <t>Karl-Oskar Nordèn</t>
  </si>
  <si>
    <t>Johannes Stockman</t>
  </si>
  <si>
    <t>Harry Alvin</t>
  </si>
  <si>
    <t>Oxelösunds TK</t>
  </si>
  <si>
    <t xml:space="preserve">William Morris </t>
  </si>
  <si>
    <t>Charlie Ohlin</t>
  </si>
  <si>
    <t>Mjölby TK</t>
  </si>
  <si>
    <t>Angelo Miketa</t>
  </si>
  <si>
    <t>Edrisa Portillo Alegre</t>
  </si>
  <si>
    <t>Benjamin Gossard</t>
  </si>
  <si>
    <t>Visby TK</t>
  </si>
  <si>
    <t>Samson Östliden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</si>
</sst>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AW12"/>
  <sheetViews>
    <sheetView tabSelected="1" workbookViewId="0"/>
  </sheetViews>
  <sheetFormatPr defaultColWidth="11" defaultRowHeight="15.6" x14ac:dyDescent="0.3"/>
  <cols>
    <col min="1" max="1" width="21.59765625" bestFit="1" customWidth="1"/>
    <col min="2" max="2" width="17.5" bestFit="1" customWidth="1"/>
    <col min="3" max="3" width="8.59765625" style="3" customWidth="1"/>
    <col min="4" max="4" width="8.59765625" customWidth="1"/>
    <col min="5" max="13" width="6.59765625" style="3" customWidth="1"/>
    <col min="14" max="14" width="11" style="3"/>
  </cols>
  <sheetData>
    <row r="1" spans="1:49" ht="130.19999999999999" x14ac:dyDescent="0.3">
      <c r="A1" s="1" t="s">
        <v>0</v>
      </c>
      <c r="B1" s="1" t="s">
        <v>1</v>
      </c>
      <c r="C1" s="1" t="s">
        <v>6</v>
      </c>
      <c r="D1" s="1" t="s">
        <v>2</v>
      </c>
      <c r="E1" s="2" t="s">
        <v>8</v>
      </c>
      <c r="F1" s="2" t="s">
        <v>14</v>
      </c>
      <c r="G1" s="2" t="s">
        <v>9</v>
      </c>
      <c r="H1" s="2" t="s">
        <v>7</v>
      </c>
      <c r="I1" s="2" t="s">
        <v>15</v>
      </c>
      <c r="J1" s="2" t="s">
        <v>10</v>
      </c>
      <c r="K1" s="2" t="s">
        <v>3</v>
      </c>
      <c r="L1" s="2" t="s">
        <v>4</v>
      </c>
      <c r="M1" s="2" t="s">
        <v>11</v>
      </c>
      <c r="N1" s="2" t="s">
        <v>5</v>
      </c>
      <c r="O1" s="1"/>
    </row>
    <row r="2" spans="1:49" x14ac:dyDescent="0.3">
      <c r="A2" t="s">
        <v>23</v>
      </c>
      <c r="B2" t="s">
        <v>24</v>
      </c>
      <c r="C2" s="3">
        <v>104554</v>
      </c>
      <c r="F2" s="3">
        <f>3+6+2</f>
        <v>11</v>
      </c>
      <c r="N2" s="3">
        <f t="shared" ref="N2:N12" si="0">SUM(E2:M2)</f>
        <v>11</v>
      </c>
    </row>
    <row r="3" spans="1:49" x14ac:dyDescent="0.3">
      <c r="A3" t="s">
        <v>17</v>
      </c>
      <c r="B3" t="s">
        <v>12</v>
      </c>
      <c r="C3" s="3">
        <v>102624</v>
      </c>
      <c r="F3" s="3">
        <f>2</f>
        <v>2</v>
      </c>
      <c r="H3" s="3">
        <v>4</v>
      </c>
      <c r="N3" s="3">
        <f t="shared" si="0"/>
        <v>6</v>
      </c>
    </row>
    <row r="4" spans="1:49" ht="16.5" customHeight="1" x14ac:dyDescent="0.3">
      <c r="A4" s="4" t="s">
        <v>16</v>
      </c>
      <c r="B4" t="s">
        <v>12</v>
      </c>
      <c r="C4" s="3">
        <v>95054</v>
      </c>
      <c r="F4" s="3">
        <f>3+2</f>
        <v>5</v>
      </c>
      <c r="H4" s="3">
        <v>0</v>
      </c>
      <c r="N4" s="3">
        <f t="shared" si="0"/>
        <v>5</v>
      </c>
      <c r="AW4">
        <v>2</v>
      </c>
    </row>
    <row r="5" spans="1:49" x14ac:dyDescent="0.3">
      <c r="A5" t="s">
        <v>20</v>
      </c>
      <c r="B5" t="s">
        <v>12</v>
      </c>
      <c r="C5" s="3">
        <v>102747</v>
      </c>
      <c r="F5" s="3">
        <v>1</v>
      </c>
      <c r="H5" s="3">
        <v>2</v>
      </c>
      <c r="N5" s="3">
        <f t="shared" si="0"/>
        <v>3</v>
      </c>
    </row>
    <row r="6" spans="1:49" x14ac:dyDescent="0.3">
      <c r="A6" t="s">
        <v>27</v>
      </c>
      <c r="B6" t="s">
        <v>28</v>
      </c>
      <c r="C6" s="3">
        <v>105316</v>
      </c>
      <c r="I6" s="3">
        <v>2</v>
      </c>
      <c r="N6" s="3">
        <f>SUM(E6:M6)</f>
        <v>2</v>
      </c>
    </row>
    <row r="7" spans="1:49" x14ac:dyDescent="0.3">
      <c r="A7" t="s">
        <v>19</v>
      </c>
      <c r="B7" t="s">
        <v>12</v>
      </c>
      <c r="C7" s="3">
        <v>101913</v>
      </c>
      <c r="F7" s="3">
        <v>1</v>
      </c>
      <c r="N7" s="3">
        <f t="shared" si="0"/>
        <v>1</v>
      </c>
    </row>
    <row r="8" spans="1:49" x14ac:dyDescent="0.3">
      <c r="A8" t="s">
        <v>18</v>
      </c>
      <c r="B8" t="s">
        <v>13</v>
      </c>
      <c r="C8" s="3">
        <v>102566</v>
      </c>
      <c r="F8" s="3">
        <v>1</v>
      </c>
      <c r="N8" s="3">
        <f t="shared" si="0"/>
        <v>1</v>
      </c>
    </row>
    <row r="9" spans="1:49" x14ac:dyDescent="0.3">
      <c r="A9" t="s">
        <v>29</v>
      </c>
      <c r="B9" t="s">
        <v>28</v>
      </c>
      <c r="C9" s="3">
        <v>103929</v>
      </c>
      <c r="I9" s="3">
        <v>1</v>
      </c>
      <c r="N9" s="3">
        <f>SUM(E9:M9)</f>
        <v>1</v>
      </c>
    </row>
    <row r="10" spans="1:49" x14ac:dyDescent="0.3">
      <c r="A10" s="4" t="s">
        <v>25</v>
      </c>
      <c r="B10" t="s">
        <v>24</v>
      </c>
      <c r="C10" s="3">
        <v>103901</v>
      </c>
      <c r="F10" s="3">
        <v>0</v>
      </c>
      <c r="N10" s="3">
        <f t="shared" si="0"/>
        <v>0</v>
      </c>
    </row>
    <row r="11" spans="1:49" x14ac:dyDescent="0.3">
      <c r="A11" t="s">
        <v>22</v>
      </c>
      <c r="B11" t="s">
        <v>21</v>
      </c>
      <c r="C11" s="3">
        <v>103134</v>
      </c>
      <c r="F11" s="3">
        <v>0</v>
      </c>
      <c r="N11" s="3">
        <f t="shared" si="0"/>
        <v>0</v>
      </c>
    </row>
    <row r="12" spans="1:49" x14ac:dyDescent="0.3">
      <c r="A12" t="s">
        <v>26</v>
      </c>
      <c r="B12" t="s">
        <v>12</v>
      </c>
      <c r="C12" s="3">
        <v>109687</v>
      </c>
      <c r="H12" s="3">
        <v>0</v>
      </c>
      <c r="N12" s="3">
        <f t="shared" si="0"/>
        <v>0</v>
      </c>
    </row>
  </sheetData>
  <sortState xmlns:xlrd2="http://schemas.microsoft.com/office/spreadsheetml/2017/richdata2" ref="A2:N12">
    <sortCondition descending="1" ref="N2:N12"/>
    <sortCondition ref="B2:B12"/>
    <sortCondition ref="A2:A12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2025 powered by TENNISPOINT.
PS12C. Poängställning efter Gutaspelen.</oddHeader>
    <oddFooter xml:space="preserve">&amp;RUppdaterad av Rolf, 25-09-08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2025-09-10T08:09:03Z</cp:lastPrinted>
  <dcterms:created xsi:type="dcterms:W3CDTF">2019-02-07T10:52:31Z</dcterms:created>
  <dcterms:modified xsi:type="dcterms:W3CDTF">2025-09-10T08:09:42Z</dcterms:modified>
</cp:coreProperties>
</file>